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villamizar\Desktop\"/>
    </mc:Choice>
  </mc:AlternateContent>
  <bookViews>
    <workbookView xWindow="0" yWindow="0" windowWidth="28800" windowHeight="12435"/>
  </bookViews>
  <sheets>
    <sheet name="Questionnaires" sheetId="1" r:id="rId1"/>
    <sheet name="Hoja1" sheetId="2" r:id="rId2"/>
    <sheet name="Hypothesis testing" sheetId="3" r:id="rId3"/>
  </sheets>
  <definedNames>
    <definedName name="_xlnm._FilterDatabase" localSheetId="0" hidden="1">Questionnaires!$A$3:$AS$62</definedName>
  </definedNames>
  <calcPr calcId="152511"/>
  <extLst>
    <ext uri="GoogleSheetsCustomDataVersion1">
      <go:sheetsCustomData xmlns:go="http://customooxmlschemas.google.com/" r:id="rId6" roundtripDataSignature="AMtx7mgTy/R+2kRTN9KHzqoMv/lcNq6UoQ=="/>
    </ext>
  </extLst>
</workbook>
</file>

<file path=xl/calcChain.xml><?xml version="1.0" encoding="utf-8"?>
<calcChain xmlns="http://schemas.openxmlformats.org/spreadsheetml/2006/main">
  <c r="AK59" i="1" l="1"/>
  <c r="AL59" i="1"/>
  <c r="AM59" i="1" s="1"/>
  <c r="AI59" i="1"/>
  <c r="AG59" i="1"/>
  <c r="AE59" i="1"/>
  <c r="AC59" i="1"/>
  <c r="AI58" i="1"/>
  <c r="AL58" i="1"/>
  <c r="AM58" i="1" s="1"/>
  <c r="AK58" i="1"/>
  <c r="AG58" i="1"/>
  <c r="AE58" i="1"/>
  <c r="AC58" i="1"/>
  <c r="AK57" i="1"/>
  <c r="AL57" i="1"/>
  <c r="AM57" i="1" s="1"/>
  <c r="AG57" i="1"/>
  <c r="AI57" i="1"/>
  <c r="AE57" i="1"/>
  <c r="AC57" i="1"/>
  <c r="AK56" i="1"/>
  <c r="AL56" i="1"/>
  <c r="AM56" i="1" s="1"/>
  <c r="AG56" i="1"/>
  <c r="AI56" i="1"/>
  <c r="AE56" i="1"/>
  <c r="AC56" i="1"/>
  <c r="AG55" i="1"/>
  <c r="AL55" i="1"/>
  <c r="AM55" i="1" s="1"/>
  <c r="AK55" i="1"/>
  <c r="AI55" i="1"/>
  <c r="AE55" i="1"/>
  <c r="AC55" i="1"/>
  <c r="AG54" i="1"/>
  <c r="AL54" i="1"/>
  <c r="AM54" i="1" s="1"/>
  <c r="AK54" i="1"/>
  <c r="AI54" i="1"/>
  <c r="AE54" i="1"/>
  <c r="AC54" i="1"/>
  <c r="AK53" i="1"/>
  <c r="AL53" i="1"/>
  <c r="AM53" i="1" s="1"/>
  <c r="AI53" i="1"/>
  <c r="AG53" i="1"/>
  <c r="AE53" i="1"/>
  <c r="AC53" i="1"/>
  <c r="AK52" i="1"/>
  <c r="AL52" i="1"/>
  <c r="AM52" i="1" s="1"/>
  <c r="AI52" i="1"/>
  <c r="AG52" i="1"/>
  <c r="AE52" i="1"/>
  <c r="AC52" i="1"/>
  <c r="AL51" i="1"/>
  <c r="AM51" i="1" s="1"/>
  <c r="AK51" i="1"/>
  <c r="AI51" i="1"/>
  <c r="AG51" i="1"/>
  <c r="AE51" i="1"/>
  <c r="AC51" i="1"/>
  <c r="AK50" i="1"/>
  <c r="AL50" i="1"/>
  <c r="AM50" i="1" s="1"/>
  <c r="AI50" i="1"/>
  <c r="AG50" i="1"/>
  <c r="AE50" i="1"/>
  <c r="AC50" i="1"/>
  <c r="AK49" i="1"/>
  <c r="AL49" i="1"/>
  <c r="AM49" i="1" s="1"/>
  <c r="AI49" i="1"/>
  <c r="AG49" i="1"/>
  <c r="AE49" i="1"/>
  <c r="AC49" i="1"/>
  <c r="AK48" i="1"/>
  <c r="AL48" i="1"/>
  <c r="AM48" i="1" s="1"/>
  <c r="AG48" i="1"/>
  <c r="AI48" i="1"/>
  <c r="AE48" i="1"/>
  <c r="AC48" i="1"/>
  <c r="AK47" i="1"/>
  <c r="AL47" i="1"/>
  <c r="AM47" i="1" s="1"/>
  <c r="AI47" i="1"/>
  <c r="AG47" i="1"/>
  <c r="AE47" i="1"/>
  <c r="AC47" i="1"/>
  <c r="AK46" i="1"/>
  <c r="AL46" i="1"/>
  <c r="AM46" i="1" s="1"/>
  <c r="AI46" i="1"/>
  <c r="AG46" i="1"/>
  <c r="AE46" i="1"/>
  <c r="AC46" i="1"/>
  <c r="AK45" i="1"/>
  <c r="AL45" i="1"/>
  <c r="AM45" i="1" s="1"/>
  <c r="AI45" i="1"/>
  <c r="AG45" i="1"/>
  <c r="AE45" i="1"/>
  <c r="AC45" i="1"/>
  <c r="AK44" i="1"/>
  <c r="AL44" i="1"/>
  <c r="AM44" i="1" s="1"/>
  <c r="AI44" i="1"/>
  <c r="AG44" i="1"/>
  <c r="AE44" i="1"/>
  <c r="AC44" i="1"/>
  <c r="AK43" i="1"/>
  <c r="AL43" i="1"/>
  <c r="AM43" i="1" s="1"/>
  <c r="AG43" i="1"/>
  <c r="AI43" i="1"/>
  <c r="AE43" i="1"/>
  <c r="AC43" i="1"/>
  <c r="AK42" i="1"/>
  <c r="AL42" i="1"/>
  <c r="AM42" i="1" s="1"/>
  <c r="AI42" i="1"/>
  <c r="AG42" i="1"/>
  <c r="AE42" i="1"/>
  <c r="AC42" i="1"/>
  <c r="AK41" i="1"/>
  <c r="AL41" i="1"/>
  <c r="AM41" i="1" s="1"/>
  <c r="AG41" i="1"/>
  <c r="AI41" i="1"/>
  <c r="AE41" i="1"/>
  <c r="AC41" i="1"/>
  <c r="AG40" i="1"/>
  <c r="AL40" i="1"/>
  <c r="AM40" i="1" s="1"/>
  <c r="AE40" i="1"/>
  <c r="AK40" i="1"/>
  <c r="AI40" i="1"/>
  <c r="AC40" i="1"/>
  <c r="AK39" i="1"/>
  <c r="AL39" i="1"/>
  <c r="AM39" i="1" s="1"/>
  <c r="AI39" i="1"/>
  <c r="AG39" i="1"/>
  <c r="AE39" i="1"/>
  <c r="AC39" i="1"/>
  <c r="AK38" i="1"/>
  <c r="AL38" i="1"/>
  <c r="AM38" i="1" s="1"/>
  <c r="AI38" i="1"/>
  <c r="AG38" i="1"/>
  <c r="AE38" i="1"/>
  <c r="AC38" i="1"/>
  <c r="AK37" i="1"/>
  <c r="AL37" i="1"/>
  <c r="AM37" i="1" s="1"/>
  <c r="AI37" i="1"/>
  <c r="AG37" i="1"/>
  <c r="AE37" i="1"/>
  <c r="AC37" i="1"/>
  <c r="AL36" i="1"/>
  <c r="AM36" i="1" s="1"/>
  <c r="AK36" i="1"/>
  <c r="AI36" i="1"/>
  <c r="AG36" i="1"/>
  <c r="AE36" i="1"/>
  <c r="AC36" i="1"/>
  <c r="AL35" i="1"/>
  <c r="AM35" i="1" s="1"/>
  <c r="AK35" i="1"/>
  <c r="AI35" i="1"/>
  <c r="AG35" i="1"/>
  <c r="AE35" i="1"/>
  <c r="AC35" i="1"/>
  <c r="AL34" i="1"/>
  <c r="AM34" i="1" s="1"/>
  <c r="AK34" i="1"/>
  <c r="AI34" i="1"/>
  <c r="AG34" i="1"/>
  <c r="AE34" i="1"/>
  <c r="AC34" i="1"/>
  <c r="AL33" i="1"/>
  <c r="AM33" i="1" s="1"/>
  <c r="AK33" i="1"/>
  <c r="AI33" i="1"/>
  <c r="AG33" i="1"/>
  <c r="AE33" i="1"/>
  <c r="AC33" i="1"/>
  <c r="AL32" i="1"/>
  <c r="AM32" i="1" s="1"/>
  <c r="AK32" i="1"/>
  <c r="AI32" i="1"/>
  <c r="AG32" i="1"/>
  <c r="AE32" i="1"/>
  <c r="AC32" i="1"/>
  <c r="AL31" i="1"/>
  <c r="AM31" i="1" s="1"/>
  <c r="AK31" i="1"/>
  <c r="AI31" i="1"/>
  <c r="AG31" i="1"/>
  <c r="AE31" i="1"/>
  <c r="AC31" i="1"/>
  <c r="AL30" i="1"/>
  <c r="AM30" i="1" s="1"/>
  <c r="AK30" i="1"/>
  <c r="AI30" i="1"/>
  <c r="AG30" i="1"/>
  <c r="AE30" i="1"/>
  <c r="AC30" i="1"/>
  <c r="AL29" i="1"/>
  <c r="AM29" i="1" s="1"/>
  <c r="AK29" i="1"/>
  <c r="AI29" i="1"/>
  <c r="AG29" i="1"/>
  <c r="AE29" i="1"/>
  <c r="AC29" i="1"/>
  <c r="AL28" i="1"/>
  <c r="AM28" i="1" s="1"/>
  <c r="AK28" i="1"/>
  <c r="AI28" i="1"/>
  <c r="AG28" i="1"/>
  <c r="AE28" i="1"/>
  <c r="AC28" i="1"/>
  <c r="AL27" i="1"/>
  <c r="AM27" i="1" s="1"/>
  <c r="AK27" i="1"/>
  <c r="AI27" i="1"/>
  <c r="AG27" i="1"/>
  <c r="AE27" i="1"/>
  <c r="AC27" i="1"/>
  <c r="AL26" i="1"/>
  <c r="AM26" i="1" s="1"/>
  <c r="AK26" i="1"/>
  <c r="AI26" i="1"/>
  <c r="AG26" i="1"/>
  <c r="AE26" i="1"/>
  <c r="AC26" i="1"/>
  <c r="AL25" i="1"/>
  <c r="AM25" i="1" s="1"/>
  <c r="AK25" i="1"/>
  <c r="AI25" i="1"/>
  <c r="AG25" i="1"/>
  <c r="AE25" i="1"/>
  <c r="AC25" i="1"/>
  <c r="AL24" i="1"/>
  <c r="AM24" i="1" s="1"/>
  <c r="AK24" i="1"/>
  <c r="AI24" i="1"/>
  <c r="AG24" i="1"/>
  <c r="AE24" i="1"/>
  <c r="AC24" i="1"/>
  <c r="AL23" i="1"/>
  <c r="AM23" i="1" s="1"/>
  <c r="AK23" i="1"/>
  <c r="AI23" i="1"/>
  <c r="AG23" i="1"/>
  <c r="AE23" i="1"/>
  <c r="AC23" i="1"/>
  <c r="AL22" i="1"/>
  <c r="AM22" i="1" s="1"/>
  <c r="AK22" i="1"/>
  <c r="AI22" i="1"/>
  <c r="AG22" i="1"/>
  <c r="AE22" i="1"/>
  <c r="AC22" i="1"/>
  <c r="AL21" i="1"/>
  <c r="AM21" i="1" s="1"/>
  <c r="AK21" i="1"/>
  <c r="AI21" i="1"/>
  <c r="AG21" i="1"/>
  <c r="AE21" i="1"/>
  <c r="AC21" i="1"/>
  <c r="AL20" i="1"/>
  <c r="AM20" i="1" s="1"/>
  <c r="AK20" i="1"/>
  <c r="AI20" i="1"/>
  <c r="AG20" i="1"/>
  <c r="AE20" i="1"/>
  <c r="AC20" i="1"/>
  <c r="AL19" i="1"/>
  <c r="AM19" i="1" s="1"/>
  <c r="AK19" i="1"/>
  <c r="AI19" i="1"/>
  <c r="AG19" i="1"/>
  <c r="AE19" i="1"/>
  <c r="AC19" i="1"/>
  <c r="AL18" i="1"/>
  <c r="AM18" i="1" s="1"/>
  <c r="AK18" i="1"/>
  <c r="AI18" i="1"/>
  <c r="AG18" i="1"/>
  <c r="AE18" i="1"/>
  <c r="AC18" i="1"/>
  <c r="AL17" i="1"/>
  <c r="AM17" i="1" s="1"/>
  <c r="AK17" i="1"/>
  <c r="AI17" i="1"/>
  <c r="AG17" i="1"/>
  <c r="AE17" i="1"/>
  <c r="AC17" i="1"/>
  <c r="AL16" i="1"/>
  <c r="AM16" i="1" s="1"/>
  <c r="AK16" i="1"/>
  <c r="AI16" i="1"/>
  <c r="AG16" i="1"/>
  <c r="AE16" i="1"/>
  <c r="AC16" i="1"/>
  <c r="AL15" i="1"/>
  <c r="AM15" i="1" s="1"/>
  <c r="AK15" i="1"/>
  <c r="AI15" i="1"/>
  <c r="AG15" i="1"/>
  <c r="AE15" i="1"/>
  <c r="AC15" i="1"/>
  <c r="AL14" i="1"/>
  <c r="AM14" i="1" s="1"/>
  <c r="AK14" i="1"/>
  <c r="AI14" i="1"/>
  <c r="AG14" i="1"/>
  <c r="AE14" i="1"/>
  <c r="AC14" i="1"/>
  <c r="AL13" i="1"/>
  <c r="AM13" i="1" s="1"/>
  <c r="AK13" i="1"/>
  <c r="AI13" i="1"/>
  <c r="AG13" i="1"/>
  <c r="AE13" i="1"/>
  <c r="AC13" i="1"/>
  <c r="AL12" i="1"/>
  <c r="AM12" i="1" s="1"/>
  <c r="AK12" i="1"/>
  <c r="AI12" i="1"/>
  <c r="AG12" i="1"/>
  <c r="AE12" i="1"/>
  <c r="AC12" i="1"/>
  <c r="AL11" i="1"/>
  <c r="AM11" i="1" s="1"/>
  <c r="AK11" i="1"/>
  <c r="AI11" i="1"/>
  <c r="AG11" i="1"/>
  <c r="AE11" i="1"/>
  <c r="AC11" i="1"/>
  <c r="AL10" i="1"/>
  <c r="AM10" i="1" s="1"/>
  <c r="AK10" i="1"/>
  <c r="AI10" i="1"/>
  <c r="AG10" i="1"/>
  <c r="AE10" i="1"/>
  <c r="AC10" i="1"/>
  <c r="AL9" i="1"/>
  <c r="AM9" i="1" s="1"/>
  <c r="AK9" i="1"/>
  <c r="AI9" i="1"/>
  <c r="AG9" i="1"/>
  <c r="AE9" i="1"/>
  <c r="AC9" i="1"/>
  <c r="AL8" i="1"/>
  <c r="AM8" i="1" s="1"/>
  <c r="AK8" i="1"/>
  <c r="AI8" i="1"/>
  <c r="AG8" i="1"/>
  <c r="AE8" i="1"/>
  <c r="AC8" i="1"/>
  <c r="AL7" i="1"/>
  <c r="AM7" i="1" s="1"/>
  <c r="AK7" i="1"/>
  <c r="AI7" i="1"/>
  <c r="AG7" i="1"/>
  <c r="AE7" i="1"/>
  <c r="AC7" i="1"/>
  <c r="AL6" i="1"/>
  <c r="AM6" i="1" s="1"/>
  <c r="AK6" i="1"/>
  <c r="AI6" i="1"/>
  <c r="AG6" i="1"/>
  <c r="AE6" i="1"/>
  <c r="AC6" i="1"/>
  <c r="AL5" i="1"/>
  <c r="AM5" i="1" s="1"/>
  <c r="AK5" i="1"/>
  <c r="AI5" i="1"/>
  <c r="AG5" i="1"/>
  <c r="AE5" i="1"/>
  <c r="AC5" i="1"/>
  <c r="AL4" i="1"/>
  <c r="AM4" i="1" s="1"/>
  <c r="AK4" i="1"/>
  <c r="AI4" i="1"/>
  <c r="AG4" i="1"/>
  <c r="AE4" i="1"/>
  <c r="AC4" i="1"/>
</calcChain>
</file>

<file path=xl/sharedStrings.xml><?xml version="1.0" encoding="utf-8"?>
<sst xmlns="http://schemas.openxmlformats.org/spreadsheetml/2006/main" count="1055" uniqueCount="257">
  <si>
    <t>ID</t>
  </si>
  <si>
    <t>Security Guidelines</t>
  </si>
  <si>
    <t>Characterization questionnaire</t>
  </si>
  <si>
    <t>Security Controls</t>
  </si>
  <si>
    <t>ASD</t>
  </si>
  <si>
    <t>ARE</t>
  </si>
  <si>
    <t>Security Aspects</t>
  </si>
  <si>
    <t>Security Requirements</t>
  </si>
  <si>
    <t>Requirements Inspection Technique</t>
  </si>
  <si>
    <t>None</t>
  </si>
  <si>
    <t>Knowledge</t>
  </si>
  <si>
    <t>Experience</t>
  </si>
  <si>
    <t>Data Protection - User Control</t>
  </si>
  <si>
    <t>Follow-up questionnaire</t>
  </si>
  <si>
    <t xml:space="preserve"> </t>
  </si>
  <si>
    <t>TAM questionnaire</t>
  </si>
  <si>
    <t>Acess control policy</t>
  </si>
  <si>
    <t>Authentication - data integrity</t>
  </si>
  <si>
    <t>Defect Report</t>
  </si>
  <si>
    <t xml:space="preserve">User restriction - Data protection </t>
  </si>
  <si>
    <t>COBIT</t>
  </si>
  <si>
    <t>OWASP</t>
  </si>
  <si>
    <t>Data Protection</t>
  </si>
  <si>
    <t>Reference values</t>
  </si>
  <si>
    <t>Data Validation - Access Control</t>
  </si>
  <si>
    <t>Student</t>
  </si>
  <si>
    <t>Trial</t>
  </si>
  <si>
    <t>Level</t>
  </si>
  <si>
    <t>Technique</t>
  </si>
  <si>
    <t>What was your strategy to find defects during the inspection?</t>
  </si>
  <si>
    <t>Confidence in the defects reported</t>
  </si>
  <si>
    <t>In your opinion, what were the major difficulties faced when conducting the review?</t>
  </si>
  <si>
    <t xml:space="preserve">Which information do you believe that would help you to identify defects but it was not provided? </t>
  </si>
  <si>
    <t>In your opinion, what were the benefits of using the approach for reviewing security related aspects and detect defects?</t>
  </si>
  <si>
    <t>In your opinion, what were the disadvantages of using the approach for reviewing security related aspects and detect defects?</t>
  </si>
  <si>
    <t>Do you have any suggestion to improve the approach?</t>
  </si>
  <si>
    <t>I would find the approach easy to use</t>
  </si>
  <si>
    <t>Using the approach would improve my performance when conducting the security requirements inspection (find defects faster).</t>
  </si>
  <si>
    <t>Using the approach would improve my productivity when conducting the security requirements inspection (faster and better).</t>
  </si>
  <si>
    <t>Using the approach would enhance my effectiveness when conducting the security requirements inspection (find more defects per hour).</t>
  </si>
  <si>
    <t>I intend to use the approach when necessary to inspect security related aspects in agile requirements.</t>
  </si>
  <si>
    <t>Start time</t>
  </si>
  <si>
    <t>End time</t>
  </si>
  <si>
    <t>Minutes</t>
  </si>
  <si>
    <t>Omission</t>
  </si>
  <si>
    <t>%</t>
  </si>
  <si>
    <t>Ambiguous</t>
  </si>
  <si>
    <t>Inconsistent</t>
  </si>
  <si>
    <t>Incorrect Fact</t>
  </si>
  <si>
    <t>Total</t>
  </si>
  <si>
    <t>False Positive</t>
  </si>
  <si>
    <t>C2 - C4 - D1 -D2</t>
  </si>
  <si>
    <t>Pedro Augusto Da Silva</t>
  </si>
  <si>
    <t>Pos-graduação</t>
  </si>
  <si>
    <t>OWASP HLSR</t>
  </si>
  <si>
    <t>Experience gained in previous projects</t>
  </si>
  <si>
    <t>Largely confident</t>
  </si>
  <si>
    <t>Linking the HLSR with the security specifications</t>
  </si>
  <si>
    <t>Uses cases extracted from the specifications</t>
  </si>
  <si>
    <t>N/A</t>
  </si>
  <si>
    <t>Não entedeu</t>
  </si>
  <si>
    <t xml:space="preserve">1.1    1.4    2.1    2.4  </t>
  </si>
  <si>
    <t>Paulo Henrique Alves</t>
  </si>
  <si>
    <t>Reading Technique</t>
  </si>
  <si>
    <t>Comparing the specifications with HLSR and then checking the questions to identify defects.</t>
  </si>
  <si>
    <t>Identify the defects and security concepts</t>
  </si>
  <si>
    <t xml:space="preserve">The approach may be exhausting and time consuming for a larger number of requirements </t>
  </si>
  <si>
    <t>Partially Agree</t>
  </si>
  <si>
    <t>Strongly Agree</t>
  </si>
  <si>
    <t>Partially Disagree</t>
  </si>
  <si>
    <t>Rodrigo Nunes</t>
  </si>
  <si>
    <t>Comparing the specifications against HLSR</t>
  </si>
  <si>
    <t>Lack of security knowledge</t>
  </si>
  <si>
    <t xml:space="preserve">More information in the specifications </t>
  </si>
  <si>
    <t>Identify security defects faster</t>
  </si>
  <si>
    <t>Adaptation to the proposed inspection model.  After understanding the process, the inspection is not difficult</t>
  </si>
  <si>
    <t>HLSR more detailed</t>
  </si>
  <si>
    <t>1.5     2.5</t>
  </si>
  <si>
    <t>Guilherme Goehringer</t>
  </si>
  <si>
    <t>Examples of defects with its instructions</t>
  </si>
  <si>
    <t>Identify security defects early</t>
  </si>
  <si>
    <t>Luiz Matheus Carvalho</t>
  </si>
  <si>
    <t>Romeu Ferreira</t>
  </si>
  <si>
    <t>To categorize and prioritize the HLSR - Examples of defects - More details in the requirements</t>
  </si>
  <si>
    <t>Providing insights into key security issues - Linking the HLSR with the security specifications</t>
  </si>
  <si>
    <t>The requirements engineer is a bit stuck with the document</t>
  </si>
  <si>
    <t xml:space="preserve">Provide a lighter document </t>
  </si>
  <si>
    <t>Good answers</t>
  </si>
  <si>
    <t>Alan Andrade</t>
  </si>
  <si>
    <t>More information in the HLSR</t>
  </si>
  <si>
    <t>Students do not understand the review</t>
  </si>
  <si>
    <t>Joa Jardim</t>
  </si>
  <si>
    <t>The requirements specifications are too abstract</t>
  </si>
  <si>
    <t>Luis Claudio Martins</t>
  </si>
  <si>
    <t>Graduação</t>
  </si>
  <si>
    <t>Not confident</t>
  </si>
  <si>
    <t>Classify the HLSR</t>
  </si>
  <si>
    <t>Strongly disagree</t>
  </si>
  <si>
    <t>Lucas Debatin Bastos</t>
  </si>
  <si>
    <t>Little confident</t>
  </si>
  <si>
    <t>Understand the relation between security properties and the HLSR</t>
  </si>
  <si>
    <t>Confusing requirements</t>
  </si>
  <si>
    <t xml:space="preserve">User stories more detailed </t>
  </si>
  <si>
    <t xml:space="preserve">Daniela Brazão </t>
  </si>
  <si>
    <t>Identify what should be compared</t>
  </si>
  <si>
    <t>Example showing how to fill out the defect reporting form</t>
  </si>
  <si>
    <t>Understand the step by step of the task description</t>
  </si>
  <si>
    <t>Fernando da Costa</t>
  </si>
  <si>
    <t>Victor Nogueira</t>
  </si>
  <si>
    <t>Having a  technique to identify defects</t>
  </si>
  <si>
    <t>Thiago Lages</t>
  </si>
  <si>
    <t>A technique to identify defects</t>
  </si>
  <si>
    <t>Newton Coelho</t>
  </si>
  <si>
    <t>Indentify security defects early</t>
  </si>
  <si>
    <t>Make the verification more complex</t>
  </si>
  <si>
    <t>Introduce keywords into the HLSR</t>
  </si>
  <si>
    <t>Hugo Machado</t>
  </si>
  <si>
    <t>Thiago Gioso Fernandez</t>
  </si>
  <si>
    <t>Pedro Ferreira</t>
  </si>
  <si>
    <t>The defect reporting form is confusing</t>
  </si>
  <si>
    <t>The defect reporting from is confusing</t>
  </si>
  <si>
    <t>Modify the desgin of the defect reporting form</t>
  </si>
  <si>
    <t>Strongly Disagree</t>
  </si>
  <si>
    <t>Boa resposta</t>
  </si>
  <si>
    <t>Pedro Escalfoni Morais</t>
  </si>
  <si>
    <t>It is easy to fail due to lack of attention</t>
  </si>
  <si>
    <t>Felipe Holanda</t>
  </si>
  <si>
    <t>Marcelo Ramos</t>
  </si>
  <si>
    <t>Identify defects in the user stories</t>
  </si>
  <si>
    <t>To consider a complete set of HLSR</t>
  </si>
  <si>
    <t>Felipe Vieira</t>
  </si>
  <si>
    <t>Pedro de Andrade</t>
  </si>
  <si>
    <t>Pedro Caldas</t>
  </si>
  <si>
    <t>André Mazal Krauss</t>
  </si>
  <si>
    <t>Gustavo Contreras</t>
  </si>
  <si>
    <t>Way of marking the defects (X)</t>
  </si>
  <si>
    <t>Identify that security specifications are ill-defined</t>
  </si>
  <si>
    <t>Gabriel Augusto Silva</t>
  </si>
  <si>
    <t>Verification process more focused on the type of defect</t>
  </si>
  <si>
    <t>Mariela Andrade</t>
  </si>
  <si>
    <t>Felipe Dana</t>
  </si>
  <si>
    <t>Hugo Cunha</t>
  </si>
  <si>
    <t xml:space="preserve">Lack of security knowledge </t>
  </si>
  <si>
    <t>Jorfe Dodsworth</t>
  </si>
  <si>
    <t>Linking the security specifications with the HLSR</t>
  </si>
  <si>
    <t>Yan Cunha</t>
  </si>
  <si>
    <t>Lorenzo Palma</t>
  </si>
  <si>
    <t>More user stories</t>
  </si>
  <si>
    <t>EFFECTIVENESS</t>
  </si>
  <si>
    <t>Hypothesis</t>
  </si>
  <si>
    <t>Description</t>
  </si>
  <si>
    <t>Null 1</t>
  </si>
  <si>
    <t>There is no difference in terms of effectiveness when using both techniques</t>
  </si>
  <si>
    <t xml:space="preserve">  </t>
  </si>
  <si>
    <t>Alternative 1</t>
  </si>
  <si>
    <t>There is a difference in terms of effectiveness when using both techniques</t>
  </si>
  <si>
    <t>Variables</t>
  </si>
  <si>
    <t>a)</t>
  </si>
  <si>
    <t xml:space="preserve">number of defects found </t>
  </si>
  <si>
    <t>b)</t>
  </si>
  <si>
    <t>total of seeded defects in the specifications</t>
  </si>
  <si>
    <t>Values</t>
  </si>
  <si>
    <t>Amount of defects found using the reading technique (APPROACH) and the other defect-based inspection technique (OWASP)</t>
  </si>
  <si>
    <t>APPROACH</t>
  </si>
  <si>
    <t>t-Test: Two-Sample Assuming Equal Variances</t>
  </si>
  <si>
    <t>t-Test: Two-Sample Assuming Unequal Variances</t>
  </si>
  <si>
    <t>Variable 1</t>
  </si>
  <si>
    <t>Variable 2</t>
  </si>
  <si>
    <t>Mean</t>
  </si>
  <si>
    <t>Variance</t>
  </si>
  <si>
    <t>Observations</t>
  </si>
  <si>
    <t>Pooled Variance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</si>
  <si>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</si>
  <si>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</si>
  <si>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</si>
  <si>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</si>
  <si>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</si>
  <si>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</si>
  <si>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</si>
  <si>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Interpretion:</t>
  </si>
  <si>
    <t>We reject the null hypothesis because Sig.(bilateral) value is less than the confidence interval percentage. 0.000 &lt; 0.01</t>
  </si>
  <si>
    <t>BOX PLOT</t>
  </si>
  <si>
    <t>EFFICIENCY</t>
  </si>
  <si>
    <t>Null 2</t>
  </si>
  <si>
    <t>There is no difference in terms of efficiency when using both techniques</t>
  </si>
  <si>
    <t>Alternative 2</t>
  </si>
  <si>
    <t>There is a difference in terms of efficiency when using both techniques</t>
  </si>
  <si>
    <t>time spent in finding defects</t>
  </si>
  <si>
    <t>Amount of defects found using the reading technique (APPROACH) and the other defect-based inspection technique (OWASP) and time spent in minutes in finding them</t>
  </si>
  <si>
    <t>TECHNIQUE</t>
  </si>
  <si>
    <t>DEFECTS</t>
  </si>
  <si>
    <t>TIME SPENT</t>
  </si>
  <si>
    <t>Prueba t para dos muestras suponiendo varianzas iguales</t>
  </si>
  <si>
    <t>Prueba t para dos muestras suponiendo varianzas desiguales</t>
  </si>
  <si>
    <t>Media</t>
  </si>
  <si>
    <t>Varianza</t>
  </si>
  <si>
    <t>Observaciones</t>
  </si>
  <si>
    <t>Varianza agrupada</t>
  </si>
  <si>
    <t>Diferencia hipotética de las medias</t>
  </si>
  <si>
    <t>Grados de libertad</t>
  </si>
  <si>
    <t>Estadístico t</t>
  </si>
  <si>
    <t>P(T&lt;=t) una cola</t>
  </si>
  <si>
    <t>Valor crítico de t (una cola)</t>
  </si>
  <si>
    <t>P(T&lt;=t) dos colas</t>
  </si>
  <si>
    <t>Valor crítico de t (dos colas)</t>
  </si>
  <si>
    <t>32:30 APPROACH</t>
  </si>
  <si>
    <t>We accept the null hypothesis because Sig.(bilateral) value is greater than the confidence interval percentage. 0.5 &gt; 0.01</t>
  </si>
  <si>
    <t>USEFULNESS AND EASE OF USE</t>
  </si>
  <si>
    <t>Question:</t>
  </si>
  <si>
    <t>How do the inspectors perceive the usefulness and ease of use of the reading technique?</t>
  </si>
  <si>
    <t>Cuenta de Question A</t>
  </si>
  <si>
    <t>Etiquetas de columna</t>
  </si>
  <si>
    <t>Etiquetas de fila</t>
  </si>
  <si>
    <t>Total general</t>
  </si>
  <si>
    <t>Cuenta de Question B</t>
  </si>
  <si>
    <t>Cuenta de Question C</t>
  </si>
  <si>
    <t>Cuenta de Question D</t>
  </si>
  <si>
    <t>Cuenta de Question E</t>
  </si>
  <si>
    <t>Pilar Fernandez</t>
  </si>
  <si>
    <t>1.2     1.3   2.1    2.3</t>
  </si>
  <si>
    <t>Cristiane Ramalho Guimarães</t>
  </si>
  <si>
    <t>Hugo's Technique</t>
  </si>
  <si>
    <t>Carver's Technique</t>
  </si>
  <si>
    <t>Gabriel Carvalho de Medeiros</t>
  </si>
  <si>
    <t>Arthur Yaanes Serrano</t>
  </si>
  <si>
    <t xml:space="preserve">Eduardo Junqueira </t>
  </si>
  <si>
    <t>Andrea Carla Mourelo</t>
  </si>
  <si>
    <t>Mariana Salgueiro</t>
  </si>
  <si>
    <t xml:space="preserve">Eduardo Brazão </t>
  </si>
  <si>
    <t>João Pedro Kalil</t>
  </si>
  <si>
    <t>Yuri Marques Strack</t>
  </si>
  <si>
    <t>Leonardo Morais</t>
  </si>
  <si>
    <t>Não entendeu</t>
  </si>
  <si>
    <t>Bonos Merchoson</t>
  </si>
  <si>
    <t>Eduardo Motta</t>
  </si>
  <si>
    <t>Caio Graça Melo</t>
  </si>
  <si>
    <t>Lucca Buffara de Almeida</t>
  </si>
  <si>
    <t>Lucas Rebello Dano</t>
  </si>
  <si>
    <t>David Maisonnete Jentjens</t>
  </si>
  <si>
    <t xml:space="preserve">Daniel Machado </t>
  </si>
  <si>
    <t xml:space="preserve">André Vicente </t>
  </si>
  <si>
    <t>Gabriel Boscoli</t>
  </si>
  <si>
    <t>Stephanie Fay</t>
  </si>
  <si>
    <t>Rodrigo Monteiro</t>
  </si>
  <si>
    <t>Bruce Marcelli S.P de Andrade</t>
  </si>
  <si>
    <t>Roberto Miyoshi</t>
  </si>
  <si>
    <t>Nagil Suar</t>
  </si>
  <si>
    <t>Emmanuel Uambolin</t>
  </si>
  <si>
    <t>Hugo's approach</t>
  </si>
  <si>
    <t>Carver's approach + OWASP</t>
  </si>
  <si>
    <t>Time</t>
  </si>
  <si>
    <t>-</t>
  </si>
  <si>
    <t>33m</t>
  </si>
  <si>
    <t>25m</t>
  </si>
  <si>
    <t>50m</t>
  </si>
  <si>
    <t>28m</t>
  </si>
  <si>
    <t>31m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</si>
</sst>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000000000000"/>
  </numFmts>
  <fonts count="7">
    <font>
      <sz val="11"/>
      <color rgb="FF000000"/>
      <name val="Calibri"/>
    </font>
    <font>
      <b/>
      <sz val="11"/>
      <color rgb="FF000000"/>
      <name val="Calibri"/>
    </font>
    <font>
      <sz val="11"/>
      <name val="Calibri"/>
    </font>
    <font>
      <b/>
      <sz val="11"/>
      <color rgb="FF000000"/>
      <name val="Arial Narrow"/>
    </font>
    <font>
      <i/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ADADA"/>
        <bgColor rgb="FFDADADA"/>
      </patternFill>
    </fill>
    <fill>
      <patternFill patternType="solid">
        <fgColor rgb="FFFFFFFF"/>
        <bgColor rgb="FFFFFFFF"/>
      </patternFill>
    </fill>
    <fill>
      <patternFill patternType="solid">
        <fgColor rgb="FFF4B083"/>
        <bgColor rgb="FFF4B083"/>
      </patternFill>
    </fill>
    <fill>
      <patternFill patternType="solid">
        <fgColor rgb="FFA8D08D"/>
        <bgColor rgb="FFA8D08D"/>
      </patternFill>
    </fill>
    <fill>
      <patternFill patternType="solid">
        <fgColor rgb="FFFFFF00"/>
        <bgColor rgb="FFFFFF00"/>
      </patternFill>
    </fill>
    <fill>
      <patternFill patternType="solid">
        <fgColor rgb="FFDEEAF6"/>
        <bgColor rgb="FFDEEAF6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0" xfId="0" applyFont="1"/>
    <xf numFmtId="0" fontId="0" fillId="0" borderId="1" xfId="0" applyFont="1" applyBorder="1"/>
    <xf numFmtId="0" fontId="0" fillId="2" borderId="1" xfId="0" applyFont="1" applyFill="1" applyBorder="1"/>
    <xf numFmtId="0" fontId="0" fillId="3" borderId="1" xfId="0" applyFont="1" applyFill="1" applyBorder="1"/>
    <xf numFmtId="0" fontId="1" fillId="0" borderId="2" xfId="0" applyFont="1" applyBorder="1"/>
    <xf numFmtId="0" fontId="0" fillId="0" borderId="5" xfId="0" applyFont="1" applyBorder="1"/>
    <xf numFmtId="20" fontId="0" fillId="0" borderId="1" xfId="0" applyNumberFormat="1" applyFont="1" applyBorder="1" applyAlignment="1">
      <alignment horizontal="center"/>
    </xf>
    <xf numFmtId="0" fontId="0" fillId="4" borderId="6" xfId="0" applyFont="1" applyFill="1" applyBorder="1"/>
    <xf numFmtId="0" fontId="0" fillId="0" borderId="7" xfId="0" applyFont="1" applyBorder="1"/>
    <xf numFmtId="0" fontId="0" fillId="5" borderId="1" xfId="0" applyFont="1" applyFill="1" applyBorder="1"/>
    <xf numFmtId="0" fontId="0" fillId="4" borderId="1" xfId="0" applyFont="1" applyFill="1" applyBorder="1"/>
    <xf numFmtId="20" fontId="0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4" fontId="0" fillId="0" borderId="0" xfId="0" applyNumberFormat="1" applyFont="1"/>
    <xf numFmtId="0" fontId="0" fillId="0" borderId="11" xfId="0" applyFont="1" applyBorder="1"/>
    <xf numFmtId="0" fontId="1" fillId="7" borderId="6" xfId="0" applyFont="1" applyFill="1" applyBorder="1"/>
    <xf numFmtId="0" fontId="3" fillId="6" borderId="6" xfId="0" applyFont="1" applyFill="1" applyBorder="1"/>
    <xf numFmtId="165" fontId="0" fillId="0" borderId="0" xfId="0" applyNumberFormat="1" applyFont="1"/>
    <xf numFmtId="0" fontId="0" fillId="0" borderId="0" xfId="0" applyFont="1" applyAlignment="1"/>
    <xf numFmtId="0" fontId="0" fillId="0" borderId="12" xfId="0" applyFont="1" applyBorder="1" applyAlignment="1">
      <alignment horizontal="center"/>
    </xf>
    <xf numFmtId="0" fontId="0" fillId="0" borderId="14" xfId="0" applyFont="1" applyBorder="1"/>
    <xf numFmtId="0" fontId="0" fillId="3" borderId="14" xfId="0" applyFont="1" applyFill="1" applyBorder="1"/>
    <xf numFmtId="0" fontId="0" fillId="2" borderId="14" xfId="0" applyFont="1" applyFill="1" applyBorder="1"/>
    <xf numFmtId="0" fontId="0" fillId="0" borderId="13" xfId="0" applyFont="1" applyBorder="1" applyAlignment="1">
      <alignment horizontal="center"/>
    </xf>
    <xf numFmtId="0" fontId="0" fillId="0" borderId="13" xfId="0" applyFont="1" applyFill="1" applyBorder="1"/>
    <xf numFmtId="0" fontId="0" fillId="0" borderId="13" xfId="0" applyFont="1" applyBorder="1"/>
    <xf numFmtId="0" fontId="0" fillId="0" borderId="13" xfId="0" applyFont="1" applyBorder="1" applyAlignment="1"/>
    <xf numFmtId="0" fontId="0" fillId="0" borderId="13" xfId="0" applyFont="1" applyFill="1" applyBorder="1" applyAlignment="1"/>
    <xf numFmtId="20" fontId="0" fillId="0" borderId="14" xfId="0" applyNumberFormat="1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20" fontId="0" fillId="0" borderId="13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6" fillId="0" borderId="0" xfId="0" applyFont="1" applyAlignment="1"/>
    <xf numFmtId="0" fontId="5" fillId="0" borderId="12" xfId="0" applyFont="1" applyFill="1" applyBorder="1" applyAlignment="1"/>
    <xf numFmtId="0" fontId="6" fillId="0" borderId="13" xfId="0" applyFont="1" applyBorder="1"/>
    <xf numFmtId="0" fontId="6" fillId="0" borderId="13" xfId="0" applyFont="1" applyBorder="1" applyAlignment="1"/>
    <xf numFmtId="20" fontId="0" fillId="0" borderId="15" xfId="0" applyNumberFormat="1" applyFont="1" applyFill="1" applyBorder="1" applyAlignment="1">
      <alignment horizontal="center"/>
    </xf>
    <xf numFmtId="0" fontId="0" fillId="0" borderId="15" xfId="0" applyFont="1" applyBorder="1" applyAlignment="1">
      <alignment horizontal="center"/>
    </xf>
    <xf numFmtId="20" fontId="0" fillId="0" borderId="13" xfId="0" applyNumberFormat="1" applyFont="1" applyBorder="1" applyAlignment="1">
      <alignment horizontal="center"/>
    </xf>
    <xf numFmtId="0" fontId="6" fillId="0" borderId="15" xfId="0" applyFont="1" applyBorder="1" applyAlignment="1"/>
    <xf numFmtId="0" fontId="0" fillId="0" borderId="15" xfId="0" applyFont="1" applyBorder="1" applyAlignment="1"/>
    <xf numFmtId="0" fontId="0" fillId="0" borderId="15" xfId="0" applyFont="1" applyFill="1" applyBorder="1"/>
    <xf numFmtId="0" fontId="6" fillId="0" borderId="15" xfId="0" applyFont="1" applyBorder="1"/>
    <xf numFmtId="0" fontId="6" fillId="0" borderId="13" xfId="0" applyFont="1" applyFill="1" applyBorder="1" applyAlignment="1"/>
    <xf numFmtId="0" fontId="1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1" fillId="0" borderId="2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2" xfId="0" applyFont="1" applyBorder="1" applyAlignment="1">
      <alignment horizontal="left"/>
    </xf>
    <xf numFmtId="0" fontId="0" fillId="7" borderId="8" xfId="0" applyFont="1" applyFill="1" applyBorder="1" applyAlignment="1">
      <alignment horizontal="left"/>
    </xf>
    <xf numFmtId="0" fontId="2" fillId="0" borderId="12" xfId="0" applyFont="1" applyBorder="1"/>
    <xf numFmtId="0" fontId="2" fillId="0" borderId="9" xfId="0" applyFont="1" applyBorder="1"/>
    <xf numFmtId="0" fontId="3" fillId="6" borderId="8" xfId="0" applyFont="1" applyFill="1" applyBorder="1" applyAlignment="1">
      <alignment horizontal="left"/>
    </xf>
    <xf numFmtId="0" fontId="5" fillId="8" borderId="13" xfId="0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9" fontId="6" fillId="0" borderId="1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'Hypothesis testing'!$C$110:$C$111</c:f>
              <c:strCache>
                <c:ptCount val="2"/>
                <c:pt idx="0">
                  <c:v>Etiquetas de columna</c:v>
                </c:pt>
                <c:pt idx="1">
                  <c:v>Partially Agree</c:v>
                </c:pt>
              </c:strCache>
            </c:strRef>
          </c:tx>
          <c:spPr>
            <a:solidFill>
              <a:srgbClr val="5B9BD5"/>
            </a:solidFill>
          </c:spPr>
          <c:invertIfNegative val="1"/>
          <c:cat>
            <c:strRef>
              <c:f>'Hypothesis testing'!$B$112:$B$113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testing'!$C$112:$C$113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'Hypothesis testing'!$D$110:$D$111</c:f>
              <c:strCache>
                <c:ptCount val="2"/>
                <c:pt idx="0">
                  <c:v>Etiquetas de columna</c:v>
                </c:pt>
                <c:pt idx="1">
                  <c:v>Partially Disagree</c:v>
                </c:pt>
              </c:strCache>
            </c:strRef>
          </c:tx>
          <c:spPr>
            <a:solidFill>
              <a:srgbClr val="ED7D31"/>
            </a:solidFill>
          </c:spPr>
          <c:invertIfNegative val="1"/>
          <c:cat>
            <c:strRef>
              <c:f>'Hypothesis testing'!$B$112:$B$113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testing'!$D$112:$D$113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'Hypothesis testing'!$E$110:$E$111</c:f>
              <c:strCache>
                <c:ptCount val="2"/>
                <c:pt idx="0">
                  <c:v>Etiquetas de columna</c:v>
                </c:pt>
                <c:pt idx="1">
                  <c:v>Strongly Agree</c:v>
                </c:pt>
              </c:strCache>
            </c:strRef>
          </c:tx>
          <c:spPr>
            <a:solidFill>
              <a:srgbClr val="A5A5A5"/>
            </a:solidFill>
          </c:spPr>
          <c:invertIfNegative val="1"/>
          <c:cat>
            <c:strRef>
              <c:f>'Hypothesis testing'!$B$112:$B$113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testing'!$E$112:$E$113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32165552"/>
        <c:axId val="-1332160656"/>
      </c:barChart>
      <c:catAx>
        <c:axId val="-133216555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332160656"/>
        <c:crosses val="autoZero"/>
        <c:auto val="1"/>
        <c:lblAlgn val="ctr"/>
        <c:lblOffset val="100"/>
        <c:noMultiLvlLbl val="1"/>
      </c:catAx>
      <c:valAx>
        <c:axId val="-1332160656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33216555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sz="90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'Hypothesis testing'!$C$121:$C$122</c:f>
              <c:strCache>
                <c:ptCount val="2"/>
                <c:pt idx="0">
                  <c:v>Etiquetas de columna</c:v>
                </c:pt>
                <c:pt idx="1">
                  <c:v>Partially Agree</c:v>
                </c:pt>
              </c:strCache>
            </c:strRef>
          </c:tx>
          <c:spPr>
            <a:solidFill>
              <a:srgbClr val="5B9BD5"/>
            </a:solidFill>
          </c:spPr>
          <c:invertIfNegative val="1"/>
          <c:cat>
            <c:strRef>
              <c:f>'Hypothesis testing'!$B$123:$B$124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testing'!$C$123:$C$124</c:f>
              <c:numCache>
                <c:formatCode>General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'Hypothesis testing'!$D$121:$D$122</c:f>
              <c:strCache>
                <c:ptCount val="2"/>
                <c:pt idx="0">
                  <c:v>Etiquetas de columna</c:v>
                </c:pt>
                <c:pt idx="1">
                  <c:v>Strongly Agree</c:v>
                </c:pt>
              </c:strCache>
            </c:strRef>
          </c:tx>
          <c:spPr>
            <a:solidFill>
              <a:srgbClr val="ED7D31"/>
            </a:solidFill>
          </c:spPr>
          <c:invertIfNegative val="1"/>
          <c:cat>
            <c:strRef>
              <c:f>'Hypothesis testing'!$B$123:$B$124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testing'!$D$123:$D$124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32165008"/>
        <c:axId val="-1332164464"/>
      </c:barChart>
      <c:catAx>
        <c:axId val="-1332165008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332164464"/>
        <c:crosses val="autoZero"/>
        <c:auto val="1"/>
        <c:lblAlgn val="ctr"/>
        <c:lblOffset val="100"/>
        <c:noMultiLvlLbl val="1"/>
      </c:catAx>
      <c:valAx>
        <c:axId val="-1332164464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332165008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sz="90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'Hypothesis testing'!$C$132:$C$133</c:f>
              <c:strCache>
                <c:ptCount val="2"/>
                <c:pt idx="0">
                  <c:v>Etiquetas de columna</c:v>
                </c:pt>
                <c:pt idx="1">
                  <c:v>Partially Agree</c:v>
                </c:pt>
              </c:strCache>
            </c:strRef>
          </c:tx>
          <c:spPr>
            <a:solidFill>
              <a:srgbClr val="5B9BD5"/>
            </a:solidFill>
          </c:spPr>
          <c:invertIfNegative val="1"/>
          <c:cat>
            <c:strRef>
              <c:f>'Hypothesis testing'!$B$134:$B$135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testing'!$C$134:$C$135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'Hypothesis testing'!$D$132:$D$133</c:f>
              <c:strCache>
                <c:ptCount val="2"/>
                <c:pt idx="0">
                  <c:v>Etiquetas de columna</c:v>
                </c:pt>
                <c:pt idx="1">
                  <c:v>Partially Disagree</c:v>
                </c:pt>
              </c:strCache>
            </c:strRef>
          </c:tx>
          <c:spPr>
            <a:solidFill>
              <a:srgbClr val="ED7D31"/>
            </a:solidFill>
          </c:spPr>
          <c:invertIfNegative val="1"/>
          <c:cat>
            <c:strRef>
              <c:f>'Hypothesis testing'!$B$134:$B$135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testing'!$D$134:$D$135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'Hypothesis testing'!$E$132:$E$133</c:f>
              <c:strCache>
                <c:ptCount val="2"/>
                <c:pt idx="0">
                  <c:v>Etiquetas de columna</c:v>
                </c:pt>
                <c:pt idx="1">
                  <c:v>Strongly Agree</c:v>
                </c:pt>
              </c:strCache>
            </c:strRef>
          </c:tx>
          <c:spPr>
            <a:solidFill>
              <a:srgbClr val="A5A5A5"/>
            </a:solidFill>
          </c:spPr>
          <c:invertIfNegative val="1"/>
          <c:cat>
            <c:strRef>
              <c:f>'Hypothesis testing'!$B$134:$B$135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testing'!$E$134:$E$135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3"/>
          <c:tx>
            <c:strRef>
              <c:f>'Hypothesis testing'!$F$132:$F$133</c:f>
              <c:strCache>
                <c:ptCount val="2"/>
                <c:pt idx="0">
                  <c:v>Etiquetas de columna</c:v>
                </c:pt>
                <c:pt idx="1">
                  <c:v>Strongly disagree</c:v>
                </c:pt>
              </c:strCache>
            </c:strRef>
          </c:tx>
          <c:spPr>
            <a:solidFill>
              <a:srgbClr val="FFC000"/>
            </a:solidFill>
          </c:spPr>
          <c:invertIfNegative val="1"/>
          <c:cat>
            <c:strRef>
              <c:f>'Hypothesis testing'!$B$134:$B$135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testing'!$F$134:$F$135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32169904"/>
        <c:axId val="-1332166096"/>
      </c:barChart>
      <c:catAx>
        <c:axId val="-1332169904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332166096"/>
        <c:crosses val="autoZero"/>
        <c:auto val="1"/>
        <c:lblAlgn val="ctr"/>
        <c:lblOffset val="100"/>
        <c:noMultiLvlLbl val="1"/>
      </c:catAx>
      <c:valAx>
        <c:axId val="-1332166096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332169904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sz="90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'Hypothesis testing'!$C$146:$C$147</c:f>
              <c:strCache>
                <c:ptCount val="2"/>
                <c:pt idx="0">
                  <c:v>Etiquetas de columna</c:v>
                </c:pt>
                <c:pt idx="1">
                  <c:v>Partially Agree</c:v>
                </c:pt>
              </c:strCache>
            </c:strRef>
          </c:tx>
          <c:spPr>
            <a:solidFill>
              <a:srgbClr val="5B9BD5"/>
            </a:solidFill>
          </c:spPr>
          <c:invertIfNegative val="1"/>
          <c:cat>
            <c:strRef>
              <c:f>'Hypothesis testing'!$B$148:$B$149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testing'!$C$148:$C$149</c:f>
              <c:numCache>
                <c:formatCode>General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'Hypothesis testing'!$D$146:$D$147</c:f>
              <c:strCache>
                <c:ptCount val="2"/>
                <c:pt idx="0">
                  <c:v>Etiquetas de columna</c:v>
                </c:pt>
                <c:pt idx="1">
                  <c:v>Strongly Agree</c:v>
                </c:pt>
              </c:strCache>
            </c:strRef>
          </c:tx>
          <c:spPr>
            <a:solidFill>
              <a:srgbClr val="ED7D31"/>
            </a:solidFill>
          </c:spPr>
          <c:invertIfNegative val="1"/>
          <c:cat>
            <c:strRef>
              <c:f>'Hypothesis testing'!$B$148:$B$149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testing'!$D$148:$D$149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32168272"/>
        <c:axId val="-1332173168"/>
      </c:barChart>
      <c:catAx>
        <c:axId val="-133216827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332173168"/>
        <c:crosses val="autoZero"/>
        <c:auto val="1"/>
        <c:lblAlgn val="ctr"/>
        <c:lblOffset val="100"/>
        <c:noMultiLvlLbl val="1"/>
      </c:catAx>
      <c:valAx>
        <c:axId val="-1332173168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33216827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sz="90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'Hypothesis testing'!$C$159:$C$160</c:f>
              <c:strCache>
                <c:ptCount val="2"/>
                <c:pt idx="0">
                  <c:v>Etiquetas de columna</c:v>
                </c:pt>
                <c:pt idx="1">
                  <c:v>Partially Agree</c:v>
                </c:pt>
              </c:strCache>
            </c:strRef>
          </c:tx>
          <c:spPr>
            <a:solidFill>
              <a:srgbClr val="5B9BD5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 b="0" i="0">
                    <a:solidFill>
                      <a:srgbClr val="40404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'Hypothesis testing'!$B$161:$B$162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testing'!$C$161:$C$162</c:f>
              <c:numCache>
                <c:formatCode>General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'Hypothesis testing'!$D$159:$D$160</c:f>
              <c:strCache>
                <c:ptCount val="2"/>
                <c:pt idx="0">
                  <c:v>Etiquetas de columna</c:v>
                </c:pt>
                <c:pt idx="1">
                  <c:v>Partially Disagree</c:v>
                </c:pt>
              </c:strCache>
            </c:strRef>
          </c:tx>
          <c:spPr>
            <a:solidFill>
              <a:srgbClr val="ED7D31"/>
            </a:solidFill>
          </c:spPr>
          <c:invertIfNegative val="1"/>
          <c:cat>
            <c:strRef>
              <c:f>'Hypothesis testing'!$B$161:$B$162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testing'!$D$161:$D$162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'Hypothesis testing'!$E$159:$E$160</c:f>
              <c:strCache>
                <c:ptCount val="2"/>
                <c:pt idx="0">
                  <c:v>Etiquetas de columna</c:v>
                </c:pt>
                <c:pt idx="1">
                  <c:v>Strongly Agree</c:v>
                </c:pt>
              </c:strCache>
            </c:strRef>
          </c:tx>
          <c:spPr>
            <a:solidFill>
              <a:srgbClr val="A5A5A5"/>
            </a:solidFill>
          </c:spPr>
          <c:invertIfNegative val="1"/>
          <c:cat>
            <c:strRef>
              <c:f>'Hypothesis testing'!$B$161:$B$162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testing'!$E$161:$E$162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3"/>
          <c:tx>
            <c:strRef>
              <c:f>'Hypothesis testing'!$F$159:$F$160</c:f>
              <c:strCache>
                <c:ptCount val="2"/>
                <c:pt idx="0">
                  <c:v>Etiquetas de columna</c:v>
                </c:pt>
                <c:pt idx="1">
                  <c:v>Strongly Disagree</c:v>
                </c:pt>
              </c:strCache>
            </c:strRef>
          </c:tx>
          <c:spPr>
            <a:solidFill>
              <a:srgbClr val="FFC000"/>
            </a:solidFill>
          </c:spPr>
          <c:invertIfNegative val="1"/>
          <c:cat>
            <c:strRef>
              <c:f>'Hypothesis testing'!$B$161:$B$162</c:f>
              <c:strCache>
                <c:ptCount val="2"/>
                <c:pt idx="0">
                  <c:v>Reading Technique</c:v>
                </c:pt>
                <c:pt idx="1">
                  <c:v>Total general</c:v>
                </c:pt>
              </c:strCache>
            </c:strRef>
          </c:cat>
          <c:val>
            <c:numRef>
              <c:f>'Hypothesis testing'!$F$161:$F$162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32170992"/>
        <c:axId val="-1332160112"/>
      </c:barChart>
      <c:catAx>
        <c:axId val="-133217099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332160112"/>
        <c:crosses val="autoZero"/>
        <c:auto val="1"/>
        <c:lblAlgn val="ctr"/>
        <c:lblOffset val="100"/>
        <c:noMultiLvlLbl val="1"/>
      </c:catAx>
      <c:valAx>
        <c:axId val="-1332160112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33217099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sz="90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3" Type="http://schemas.openxmlformats.org/officeDocument/2006/relationships/chart" Target="../charts/chart3.xml"/><Relationship Id="rId7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</xdr:colOff>
      <xdr:row>103</xdr:row>
      <xdr:rowOff>28575</xdr:rowOff>
    </xdr:from>
    <xdr:ext cx="3190875" cy="1952625"/>
    <xdr:graphicFrame macro="">
      <xdr:nvGraphicFramePr>
        <xdr:cNvPr id="46295569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9</xdr:col>
      <xdr:colOff>9525</xdr:colOff>
      <xdr:row>117</xdr:row>
      <xdr:rowOff>0</xdr:rowOff>
    </xdr:from>
    <xdr:ext cx="2924175" cy="1581150"/>
    <xdr:graphicFrame macro="">
      <xdr:nvGraphicFramePr>
        <xdr:cNvPr id="151524231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9</xdr:col>
      <xdr:colOff>9525</xdr:colOff>
      <xdr:row>129</xdr:row>
      <xdr:rowOff>9525</xdr:rowOff>
    </xdr:from>
    <xdr:ext cx="3838575" cy="2114550"/>
    <xdr:graphicFrame macro="">
      <xdr:nvGraphicFramePr>
        <xdr:cNvPr id="115146013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9</xdr:col>
      <xdr:colOff>0</xdr:colOff>
      <xdr:row>143</xdr:row>
      <xdr:rowOff>0</xdr:rowOff>
    </xdr:from>
    <xdr:ext cx="2943225" cy="1971675"/>
    <xdr:graphicFrame macro="">
      <xdr:nvGraphicFramePr>
        <xdr:cNvPr id="100774699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9</xdr:col>
      <xdr:colOff>9525</xdr:colOff>
      <xdr:row>156</xdr:row>
      <xdr:rowOff>0</xdr:rowOff>
    </xdr:from>
    <xdr:ext cx="3552825" cy="2466975"/>
    <xdr:graphicFrame macro="">
      <xdr:nvGraphicFramePr>
        <xdr:cNvPr id="13354143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13</xdr:col>
      <xdr:colOff>0</xdr:colOff>
      <xdr:row>17</xdr:row>
      <xdr:rowOff>0</xdr:rowOff>
    </xdr:from>
    <xdr:ext cx="9810750" cy="21621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</xdr:colOff>
      <xdr:row>35</xdr:row>
      <xdr:rowOff>133350</xdr:rowOff>
    </xdr:from>
    <xdr:ext cx="5000625" cy="310515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0</xdr:colOff>
      <xdr:row>72</xdr:row>
      <xdr:rowOff>0</xdr:rowOff>
    </xdr:from>
    <xdr:ext cx="9953625" cy="2905125"/>
    <xdr:pic>
      <xdr:nvPicPr>
        <xdr:cNvPr id="4" name="image3.png"/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9525</xdr:colOff>
      <xdr:row>86</xdr:row>
      <xdr:rowOff>19050</xdr:rowOff>
    </xdr:from>
    <xdr:ext cx="4133850" cy="2590800"/>
    <xdr:pic>
      <xdr:nvPicPr>
        <xdr:cNvPr id="5" name="image4.png"/>
        <xdr:cNvPicPr preferRelativeResize="0"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00"/>
  <sheetViews>
    <sheetView tabSelected="1" workbookViewId="0">
      <pane xSplit="2" ySplit="3" topLeftCell="AG4" activePane="bottomRight" state="frozen"/>
      <selection pane="topRight" activeCell="C1" sqref="C1"/>
      <selection pane="bottomLeft" activeCell="A4" sqref="A4"/>
      <selection pane="bottomRight" activeCell="AR21" sqref="AR21"/>
    </sheetView>
  </sheetViews>
  <sheetFormatPr defaultColWidth="14.42578125" defaultRowHeight="15" customHeight="1"/>
  <cols>
    <col min="1" max="1" width="6.42578125" customWidth="1"/>
    <col min="2" max="2" width="29.140625" customWidth="1"/>
    <col min="3" max="3" width="8.5703125" customWidth="1"/>
    <col min="4" max="4" width="16.7109375" customWidth="1"/>
    <col min="5" max="5" width="21.5703125" customWidth="1"/>
    <col min="6" max="6" width="19.28515625" customWidth="1"/>
    <col min="7" max="7" width="15.85546875" customWidth="1"/>
    <col min="8" max="8" width="8.28515625" customWidth="1"/>
    <col min="9" max="9" width="8.7109375" customWidth="1"/>
    <col min="10" max="10" width="17.85546875" customWidth="1"/>
    <col min="11" max="11" width="16.85546875" customWidth="1"/>
    <col min="12" max="12" width="13.28515625" customWidth="1"/>
    <col min="13" max="13" width="45" customWidth="1"/>
    <col min="14" max="14" width="20.42578125" customWidth="1"/>
    <col min="15" max="30" width="11.42578125" customWidth="1"/>
    <col min="31" max="31" width="6.5703125" customWidth="1"/>
    <col min="32" max="32" width="11.42578125" customWidth="1"/>
    <col min="33" max="33" width="5.28515625" customWidth="1"/>
    <col min="34" max="34" width="11.85546875" customWidth="1"/>
    <col min="35" max="35" width="12" customWidth="1"/>
    <col min="36" max="36" width="12.85546875" customWidth="1"/>
    <col min="37" max="37" width="5.42578125" customWidth="1"/>
    <col min="38" max="38" width="11.42578125" customWidth="1"/>
    <col min="39" max="39" width="12" customWidth="1"/>
    <col min="40" max="40" width="13.7109375" customWidth="1"/>
    <col min="41" max="41" width="13" customWidth="1"/>
    <col min="42" max="42" width="11.42578125" customWidth="1"/>
    <col min="43" max="43" width="12.85546875" customWidth="1"/>
    <col min="44" max="44" width="22.42578125" customWidth="1"/>
    <col min="45" max="45" width="11.42578125" customWidth="1"/>
    <col min="46" max="46" width="12" customWidth="1"/>
    <col min="48" max="48" width="26.7109375" customWidth="1"/>
  </cols>
  <sheetData>
    <row r="1" spans="1:45">
      <c r="A1" s="1"/>
      <c r="F1" s="52" t="s">
        <v>2</v>
      </c>
      <c r="G1" s="53"/>
      <c r="H1" s="53"/>
      <c r="I1" s="53"/>
      <c r="J1" s="53"/>
      <c r="K1" s="53"/>
      <c r="L1" s="54"/>
      <c r="AO1" s="1"/>
    </row>
    <row r="2" spans="1:45" ht="16.5" customHeight="1">
      <c r="A2" s="4"/>
      <c r="B2" s="6"/>
      <c r="C2" s="6"/>
      <c r="D2" s="6"/>
      <c r="E2" s="6"/>
      <c r="F2" s="2" t="s">
        <v>10</v>
      </c>
      <c r="G2" s="52" t="s">
        <v>11</v>
      </c>
      <c r="H2" s="53"/>
      <c r="I2" s="53"/>
      <c r="J2" s="53"/>
      <c r="K2" s="53"/>
      <c r="L2" s="54"/>
      <c r="M2" s="52" t="s">
        <v>13</v>
      </c>
      <c r="N2" s="53"/>
      <c r="O2" s="53"/>
      <c r="P2" s="53"/>
      <c r="Q2" s="53"/>
      <c r="R2" s="53"/>
      <c r="S2" s="54"/>
      <c r="T2" s="6" t="s">
        <v>14</v>
      </c>
      <c r="U2" s="52" t="s">
        <v>15</v>
      </c>
      <c r="V2" s="53"/>
      <c r="W2" s="53"/>
      <c r="X2" s="53"/>
      <c r="Y2" s="54"/>
      <c r="AA2" s="52" t="s">
        <v>18</v>
      </c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4"/>
      <c r="AN2" s="6"/>
      <c r="AO2" s="6"/>
      <c r="AP2" s="6"/>
      <c r="AQ2" s="52" t="s">
        <v>23</v>
      </c>
      <c r="AR2" s="53"/>
      <c r="AS2" s="54"/>
    </row>
    <row r="3" spans="1:45">
      <c r="A3" s="4" t="s">
        <v>0</v>
      </c>
      <c r="B3" s="3" t="s">
        <v>25</v>
      </c>
      <c r="C3" s="3" t="s">
        <v>26</v>
      </c>
      <c r="D3" s="3" t="s">
        <v>27</v>
      </c>
      <c r="E3" s="3" t="s">
        <v>28</v>
      </c>
      <c r="F3" s="3" t="s">
        <v>1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  <c r="L3" s="3" t="s">
        <v>8</v>
      </c>
      <c r="M3" s="3" t="s">
        <v>29</v>
      </c>
      <c r="N3" s="3" t="s">
        <v>30</v>
      </c>
      <c r="O3" s="3" t="s">
        <v>31</v>
      </c>
      <c r="P3" s="3" t="s">
        <v>32</v>
      </c>
      <c r="Q3" s="10" t="s">
        <v>33</v>
      </c>
      <c r="R3" s="3" t="s">
        <v>34</v>
      </c>
      <c r="S3" s="3" t="s">
        <v>35</v>
      </c>
      <c r="T3" s="6" t="s">
        <v>14</v>
      </c>
      <c r="U3" s="3" t="s">
        <v>36</v>
      </c>
      <c r="V3" s="3" t="s">
        <v>37</v>
      </c>
      <c r="W3" s="3" t="s">
        <v>38</v>
      </c>
      <c r="X3" s="3" t="s">
        <v>39</v>
      </c>
      <c r="Y3" s="3" t="s">
        <v>40</v>
      </c>
      <c r="Z3" t="s">
        <v>14</v>
      </c>
      <c r="AA3" s="2" t="s">
        <v>41</v>
      </c>
      <c r="AB3" s="2" t="s">
        <v>42</v>
      </c>
      <c r="AC3" s="2" t="s">
        <v>43</v>
      </c>
      <c r="AD3" s="2" t="s">
        <v>44</v>
      </c>
      <c r="AE3" s="2" t="s">
        <v>45</v>
      </c>
      <c r="AF3" s="2" t="s">
        <v>46</v>
      </c>
      <c r="AG3" s="2" t="s">
        <v>45</v>
      </c>
      <c r="AH3" s="2" t="s">
        <v>47</v>
      </c>
      <c r="AI3" s="2" t="s">
        <v>45</v>
      </c>
      <c r="AJ3" s="2" t="s">
        <v>48</v>
      </c>
      <c r="AK3" s="2" t="s">
        <v>45</v>
      </c>
      <c r="AL3" s="2" t="s">
        <v>49</v>
      </c>
      <c r="AM3" s="2" t="s">
        <v>45</v>
      </c>
      <c r="AN3" s="6"/>
      <c r="AO3" s="3" t="s">
        <v>50</v>
      </c>
      <c r="AP3" s="6"/>
      <c r="AQ3" s="3" t="s">
        <v>44</v>
      </c>
      <c r="AR3" s="7" t="s">
        <v>51</v>
      </c>
      <c r="AS3" s="7">
        <v>4</v>
      </c>
    </row>
    <row r="4" spans="1:45">
      <c r="A4" s="1">
        <v>1</v>
      </c>
      <c r="B4" s="7" t="s">
        <v>52</v>
      </c>
      <c r="C4" s="7">
        <v>2</v>
      </c>
      <c r="D4" s="7" t="s">
        <v>53</v>
      </c>
      <c r="E4" s="7" t="s">
        <v>54</v>
      </c>
      <c r="F4" s="7" t="s">
        <v>9</v>
      </c>
      <c r="G4" s="8" t="s">
        <v>12</v>
      </c>
      <c r="H4" s="9">
        <v>3</v>
      </c>
      <c r="I4" s="9">
        <v>2</v>
      </c>
      <c r="J4" s="8">
        <v>3</v>
      </c>
      <c r="K4" s="8">
        <v>4</v>
      </c>
      <c r="L4" s="7">
        <v>1</v>
      </c>
      <c r="M4" s="7" t="s">
        <v>55</v>
      </c>
      <c r="N4" s="7" t="s">
        <v>56</v>
      </c>
      <c r="O4" s="7" t="s">
        <v>57</v>
      </c>
      <c r="P4" s="7" t="s">
        <v>58</v>
      </c>
      <c r="Q4" s="7" t="s">
        <v>59</v>
      </c>
      <c r="R4" s="7" t="s">
        <v>59</v>
      </c>
      <c r="S4" s="7" t="s">
        <v>59</v>
      </c>
      <c r="T4" s="11" t="s">
        <v>14</v>
      </c>
      <c r="U4" s="7" t="s">
        <v>59</v>
      </c>
      <c r="V4" s="7" t="s">
        <v>59</v>
      </c>
      <c r="W4" s="7" t="s">
        <v>59</v>
      </c>
      <c r="X4" s="7" t="s">
        <v>59</v>
      </c>
      <c r="Y4" s="7" t="s">
        <v>59</v>
      </c>
      <c r="AA4" s="12">
        <v>0.6875</v>
      </c>
      <c r="AB4" s="12">
        <v>0.7104166666666667</v>
      </c>
      <c r="AC4" s="12">
        <f t="shared" ref="AC4:AC59" si="0">AB4-AA4</f>
        <v>2.2916666666666696E-2</v>
      </c>
      <c r="AD4" s="5">
        <v>0</v>
      </c>
      <c r="AE4" s="5">
        <f t="shared" ref="AE4:AE59" si="1">(AD4*100)/($AS$3)</f>
        <v>0</v>
      </c>
      <c r="AF4" s="5">
        <v>0</v>
      </c>
      <c r="AG4" s="5">
        <f t="shared" ref="AG4:AG59" si="2">AF4*100/$AS$4</f>
        <v>0</v>
      </c>
      <c r="AH4" s="5">
        <v>1</v>
      </c>
      <c r="AI4" s="5">
        <f t="shared" ref="AI4:AI59" si="3">AH4*100/$AS$5</f>
        <v>33.333333333333336</v>
      </c>
      <c r="AJ4" s="5">
        <v>0</v>
      </c>
      <c r="AK4" s="5">
        <f t="shared" ref="AK4:AK59" si="4">AJ4*100/$AS$6</f>
        <v>0</v>
      </c>
      <c r="AL4" s="5">
        <f t="shared" ref="AL4:AL59" si="5">AD4+AF4+AH4+AJ4</f>
        <v>1</v>
      </c>
      <c r="AM4" s="5">
        <f t="shared" ref="AM4:AM59" si="6">AL4*100/SUM($AS$3:$AS$6)</f>
        <v>7.6923076923076925</v>
      </c>
      <c r="AN4" s="13" t="s">
        <v>60</v>
      </c>
      <c r="AO4" s="5">
        <v>3</v>
      </c>
      <c r="AQ4" s="3" t="s">
        <v>46</v>
      </c>
      <c r="AR4" s="7" t="s">
        <v>61</v>
      </c>
      <c r="AS4" s="7">
        <v>4</v>
      </c>
    </row>
    <row r="5" spans="1:45">
      <c r="A5" s="1">
        <v>2</v>
      </c>
      <c r="B5" s="7" t="s">
        <v>62</v>
      </c>
      <c r="C5" s="7">
        <v>2</v>
      </c>
      <c r="D5" s="7" t="s">
        <v>53</v>
      </c>
      <c r="E5" s="7" t="s">
        <v>221</v>
      </c>
      <c r="F5" s="7" t="s">
        <v>9</v>
      </c>
      <c r="G5" s="7" t="s">
        <v>16</v>
      </c>
      <c r="H5" s="9">
        <v>2</v>
      </c>
      <c r="I5" s="9">
        <v>2</v>
      </c>
      <c r="J5" s="9">
        <v>3</v>
      </c>
      <c r="K5" s="9">
        <v>3</v>
      </c>
      <c r="L5" s="7">
        <v>1</v>
      </c>
      <c r="M5" s="7" t="s">
        <v>64</v>
      </c>
      <c r="N5" s="7" t="s">
        <v>56</v>
      </c>
      <c r="O5" s="7" t="s">
        <v>65</v>
      </c>
      <c r="P5" s="7" t="s">
        <v>9</v>
      </c>
      <c r="Q5" s="7" t="s">
        <v>57</v>
      </c>
      <c r="R5" s="7" t="s">
        <v>66</v>
      </c>
      <c r="S5" s="7" t="s">
        <v>9</v>
      </c>
      <c r="U5" s="7" t="s">
        <v>67</v>
      </c>
      <c r="V5" s="7" t="s">
        <v>68</v>
      </c>
      <c r="W5" s="7" t="s">
        <v>69</v>
      </c>
      <c r="X5" s="7" t="s">
        <v>67</v>
      </c>
      <c r="Y5" s="7" t="s">
        <v>67</v>
      </c>
      <c r="Z5" t="s">
        <v>14</v>
      </c>
      <c r="AA5" s="12">
        <v>0.6875</v>
      </c>
      <c r="AB5" s="12">
        <v>0.71180555555555547</v>
      </c>
      <c r="AC5" s="12">
        <f t="shared" si="0"/>
        <v>2.4305555555555469E-2</v>
      </c>
      <c r="AD5" s="5">
        <v>4</v>
      </c>
      <c r="AE5" s="5">
        <f t="shared" si="1"/>
        <v>100</v>
      </c>
      <c r="AF5" s="5">
        <v>2</v>
      </c>
      <c r="AG5" s="5">
        <f t="shared" si="2"/>
        <v>50</v>
      </c>
      <c r="AH5" s="5">
        <v>2</v>
      </c>
      <c r="AI5" s="5">
        <f t="shared" si="3"/>
        <v>66.666666666666671</v>
      </c>
      <c r="AJ5" s="5">
        <v>2</v>
      </c>
      <c r="AK5" s="5">
        <f t="shared" si="4"/>
        <v>100</v>
      </c>
      <c r="AL5" s="5">
        <f t="shared" si="5"/>
        <v>10</v>
      </c>
      <c r="AM5" s="5">
        <f t="shared" si="6"/>
        <v>76.92307692307692</v>
      </c>
      <c r="AO5" s="5">
        <v>1</v>
      </c>
      <c r="AQ5" s="3" t="s">
        <v>47</v>
      </c>
      <c r="AR5" s="7" t="s">
        <v>219</v>
      </c>
      <c r="AS5" s="7">
        <v>3</v>
      </c>
    </row>
    <row r="6" spans="1:45">
      <c r="A6" s="1">
        <v>3</v>
      </c>
      <c r="B6" s="7" t="s">
        <v>70</v>
      </c>
      <c r="C6" s="7">
        <v>2</v>
      </c>
      <c r="D6" s="7" t="s">
        <v>53</v>
      </c>
      <c r="E6" s="7" t="s">
        <v>221</v>
      </c>
      <c r="F6" s="7" t="s">
        <v>9</v>
      </c>
      <c r="G6" s="8" t="s">
        <v>17</v>
      </c>
      <c r="H6" s="9">
        <v>4</v>
      </c>
      <c r="I6" s="9">
        <v>2</v>
      </c>
      <c r="J6" s="8">
        <v>4</v>
      </c>
      <c r="K6" s="9">
        <v>2</v>
      </c>
      <c r="L6" s="7">
        <v>2</v>
      </c>
      <c r="M6" s="7" t="s">
        <v>71</v>
      </c>
      <c r="N6" s="7" t="s">
        <v>56</v>
      </c>
      <c r="O6" s="7" t="s">
        <v>72</v>
      </c>
      <c r="P6" s="7" t="s">
        <v>73</v>
      </c>
      <c r="Q6" s="7" t="s">
        <v>74</v>
      </c>
      <c r="R6" s="7" t="s">
        <v>75</v>
      </c>
      <c r="S6" s="7" t="s">
        <v>76</v>
      </c>
      <c r="T6" s="11" t="s">
        <v>14</v>
      </c>
      <c r="U6" s="7" t="s">
        <v>68</v>
      </c>
      <c r="V6" s="7" t="s">
        <v>68</v>
      </c>
      <c r="W6" s="7" t="s">
        <v>68</v>
      </c>
      <c r="X6" s="7" t="s">
        <v>68</v>
      </c>
      <c r="Y6" s="7" t="s">
        <v>68</v>
      </c>
      <c r="Z6" t="s">
        <v>14</v>
      </c>
      <c r="AA6" s="12">
        <v>0.61597222222222225</v>
      </c>
      <c r="AB6" s="12">
        <v>0.63055555555555554</v>
      </c>
      <c r="AC6" s="12">
        <f t="shared" si="0"/>
        <v>1.4583333333333282E-2</v>
      </c>
      <c r="AD6" s="5">
        <v>4</v>
      </c>
      <c r="AE6" s="5">
        <f t="shared" si="1"/>
        <v>100</v>
      </c>
      <c r="AF6" s="5">
        <v>3</v>
      </c>
      <c r="AG6" s="5">
        <f t="shared" si="2"/>
        <v>75</v>
      </c>
      <c r="AH6" s="5">
        <v>2</v>
      </c>
      <c r="AI6" s="5">
        <f t="shared" si="3"/>
        <v>66.666666666666671</v>
      </c>
      <c r="AJ6" s="5">
        <v>0</v>
      </c>
      <c r="AK6" s="5">
        <f t="shared" si="4"/>
        <v>0</v>
      </c>
      <c r="AL6" s="5">
        <f t="shared" si="5"/>
        <v>9</v>
      </c>
      <c r="AM6" s="5">
        <f t="shared" si="6"/>
        <v>69.230769230769226</v>
      </c>
      <c r="AO6" s="5">
        <v>7</v>
      </c>
      <c r="AQ6" s="3" t="s">
        <v>48</v>
      </c>
      <c r="AR6" s="7" t="s">
        <v>77</v>
      </c>
      <c r="AS6" s="7">
        <v>2</v>
      </c>
    </row>
    <row r="7" spans="1:45">
      <c r="A7" s="1">
        <v>4</v>
      </c>
      <c r="B7" s="7" t="s">
        <v>78</v>
      </c>
      <c r="C7" s="7">
        <v>2</v>
      </c>
      <c r="D7" s="7" t="s">
        <v>53</v>
      </c>
      <c r="E7" s="7" t="s">
        <v>221</v>
      </c>
      <c r="F7" s="7" t="s">
        <v>9</v>
      </c>
      <c r="G7" s="7" t="s">
        <v>9</v>
      </c>
      <c r="H7" s="9">
        <v>4</v>
      </c>
      <c r="I7" s="9">
        <v>2</v>
      </c>
      <c r="J7" s="9">
        <v>1</v>
      </c>
      <c r="K7" s="9">
        <v>1</v>
      </c>
      <c r="L7" s="7">
        <v>1</v>
      </c>
      <c r="M7" s="7" t="s">
        <v>64</v>
      </c>
      <c r="N7" s="7" t="s">
        <v>56</v>
      </c>
      <c r="O7" s="7" t="s">
        <v>65</v>
      </c>
      <c r="P7" s="7" t="s">
        <v>79</v>
      </c>
      <c r="Q7" s="7" t="s">
        <v>80</v>
      </c>
      <c r="R7" s="7" t="s">
        <v>9</v>
      </c>
      <c r="S7" s="7" t="s">
        <v>79</v>
      </c>
      <c r="T7" s="11" t="s">
        <v>14</v>
      </c>
      <c r="U7" s="7" t="s">
        <v>68</v>
      </c>
      <c r="V7" s="7" t="s">
        <v>68</v>
      </c>
      <c r="W7" s="7" t="s">
        <v>68</v>
      </c>
      <c r="X7" s="7" t="s">
        <v>68</v>
      </c>
      <c r="Y7" s="7" t="s">
        <v>67</v>
      </c>
      <c r="Z7" s="14" t="s">
        <v>14</v>
      </c>
      <c r="AA7" s="12">
        <v>0.69444444444444453</v>
      </c>
      <c r="AB7" s="12">
        <v>0.70833333333333337</v>
      </c>
      <c r="AC7" s="12">
        <f t="shared" si="0"/>
        <v>1.388888888888884E-2</v>
      </c>
      <c r="AD7" s="5">
        <v>4</v>
      </c>
      <c r="AE7" s="5">
        <f t="shared" si="1"/>
        <v>100</v>
      </c>
      <c r="AF7" s="5">
        <v>3</v>
      </c>
      <c r="AG7" s="5">
        <f t="shared" si="2"/>
        <v>75</v>
      </c>
      <c r="AH7" s="5">
        <v>2</v>
      </c>
      <c r="AI7" s="5">
        <f t="shared" si="3"/>
        <v>66.666666666666671</v>
      </c>
      <c r="AJ7" s="5">
        <v>0</v>
      </c>
      <c r="AK7" s="5">
        <f t="shared" si="4"/>
        <v>0</v>
      </c>
      <c r="AL7" s="5">
        <f t="shared" si="5"/>
        <v>9</v>
      </c>
      <c r="AM7" s="5">
        <f t="shared" si="6"/>
        <v>69.230769230769226</v>
      </c>
      <c r="AO7" s="5">
        <v>4</v>
      </c>
    </row>
    <row r="8" spans="1:45">
      <c r="A8" s="1">
        <v>5</v>
      </c>
      <c r="B8" s="7" t="s">
        <v>81</v>
      </c>
      <c r="C8" s="7">
        <v>2</v>
      </c>
      <c r="D8" s="7" t="s">
        <v>53</v>
      </c>
      <c r="E8" s="7" t="s">
        <v>54</v>
      </c>
      <c r="F8" s="7" t="s">
        <v>9</v>
      </c>
      <c r="G8" s="7" t="s">
        <v>9</v>
      </c>
      <c r="H8" s="9">
        <v>4</v>
      </c>
      <c r="I8" s="9">
        <v>1</v>
      </c>
      <c r="J8" s="9">
        <v>2</v>
      </c>
      <c r="K8" s="9">
        <v>2</v>
      </c>
      <c r="L8" s="7">
        <v>2</v>
      </c>
      <c r="M8" s="7" t="s">
        <v>71</v>
      </c>
      <c r="N8" s="7" t="s">
        <v>56</v>
      </c>
      <c r="O8" s="7" t="s">
        <v>57</v>
      </c>
      <c r="P8" s="7" t="s">
        <v>73</v>
      </c>
      <c r="Q8" s="7" t="s">
        <v>59</v>
      </c>
      <c r="R8" s="7" t="s">
        <v>59</v>
      </c>
      <c r="S8" s="7" t="s">
        <v>59</v>
      </c>
      <c r="T8" s="11" t="s">
        <v>14</v>
      </c>
      <c r="U8" s="7" t="s">
        <v>59</v>
      </c>
      <c r="V8" s="7" t="s">
        <v>59</v>
      </c>
      <c r="W8" s="7" t="s">
        <v>59</v>
      </c>
      <c r="X8" s="7" t="s">
        <v>59</v>
      </c>
      <c r="Y8" s="7" t="s">
        <v>59</v>
      </c>
      <c r="AA8" s="12">
        <v>0.6875</v>
      </c>
      <c r="AB8" s="12">
        <v>0.72222222222222221</v>
      </c>
      <c r="AC8" s="12">
        <f t="shared" si="0"/>
        <v>3.472222222222221E-2</v>
      </c>
      <c r="AD8" s="5">
        <v>0</v>
      </c>
      <c r="AE8" s="5">
        <f t="shared" si="1"/>
        <v>0</v>
      </c>
      <c r="AF8" s="5">
        <v>0</v>
      </c>
      <c r="AG8" s="5">
        <f t="shared" si="2"/>
        <v>0</v>
      </c>
      <c r="AH8" s="5">
        <v>2</v>
      </c>
      <c r="AI8" s="5">
        <f t="shared" si="3"/>
        <v>66.666666666666671</v>
      </c>
      <c r="AJ8" s="5">
        <v>0</v>
      </c>
      <c r="AK8" s="5">
        <f t="shared" si="4"/>
        <v>0</v>
      </c>
      <c r="AL8" s="5">
        <f t="shared" si="5"/>
        <v>2</v>
      </c>
      <c r="AM8" s="5">
        <f t="shared" si="6"/>
        <v>15.384615384615385</v>
      </c>
      <c r="AO8" s="5">
        <v>16</v>
      </c>
    </row>
    <row r="9" spans="1:45">
      <c r="A9" s="1">
        <v>6</v>
      </c>
      <c r="B9" s="7" t="s">
        <v>82</v>
      </c>
      <c r="C9" s="7">
        <v>2</v>
      </c>
      <c r="D9" s="7" t="s">
        <v>53</v>
      </c>
      <c r="E9" s="7" t="s">
        <v>221</v>
      </c>
      <c r="F9" s="7" t="s">
        <v>9</v>
      </c>
      <c r="G9" s="8" t="s">
        <v>19</v>
      </c>
      <c r="H9" s="9">
        <v>4</v>
      </c>
      <c r="I9" s="9">
        <v>3</v>
      </c>
      <c r="J9" s="8">
        <v>4</v>
      </c>
      <c r="K9" s="8">
        <v>4</v>
      </c>
      <c r="L9" s="7">
        <v>5</v>
      </c>
      <c r="M9" s="7" t="s">
        <v>64</v>
      </c>
      <c r="N9" s="7" t="s">
        <v>56</v>
      </c>
      <c r="O9" s="7" t="s">
        <v>65</v>
      </c>
      <c r="P9" s="7" t="s">
        <v>83</v>
      </c>
      <c r="Q9" s="7" t="s">
        <v>84</v>
      </c>
      <c r="R9" s="7" t="s">
        <v>85</v>
      </c>
      <c r="S9" s="7" t="s">
        <v>86</v>
      </c>
      <c r="T9" s="11" t="s">
        <v>14</v>
      </c>
      <c r="U9" s="7" t="s">
        <v>68</v>
      </c>
      <c r="V9" s="7" t="s">
        <v>67</v>
      </c>
      <c r="W9" s="7" t="s">
        <v>67</v>
      </c>
      <c r="X9" s="7" t="s">
        <v>67</v>
      </c>
      <c r="Y9" s="7" t="s">
        <v>67</v>
      </c>
      <c r="Z9" t="s">
        <v>14</v>
      </c>
      <c r="AA9" s="12">
        <v>0.69305555555555554</v>
      </c>
      <c r="AB9" s="12">
        <v>0.71875</v>
      </c>
      <c r="AC9" s="12">
        <f t="shared" si="0"/>
        <v>2.5694444444444464E-2</v>
      </c>
      <c r="AD9" s="5">
        <v>4</v>
      </c>
      <c r="AE9" s="5">
        <f t="shared" si="1"/>
        <v>100</v>
      </c>
      <c r="AF9" s="5">
        <v>1</v>
      </c>
      <c r="AG9" s="5">
        <f t="shared" si="2"/>
        <v>25</v>
      </c>
      <c r="AH9" s="5">
        <v>2</v>
      </c>
      <c r="AI9" s="5">
        <f t="shared" si="3"/>
        <v>66.666666666666671</v>
      </c>
      <c r="AJ9" s="5">
        <v>1</v>
      </c>
      <c r="AK9" s="5">
        <f t="shared" si="4"/>
        <v>50</v>
      </c>
      <c r="AL9" s="5">
        <f t="shared" si="5"/>
        <v>8</v>
      </c>
      <c r="AM9" s="5">
        <f t="shared" si="6"/>
        <v>61.53846153846154</v>
      </c>
      <c r="AO9" s="5">
        <v>6</v>
      </c>
      <c r="AQ9" s="15"/>
      <c r="AR9" t="s">
        <v>87</v>
      </c>
    </row>
    <row r="10" spans="1:45">
      <c r="A10" s="1">
        <v>7</v>
      </c>
      <c r="B10" s="7" t="s">
        <v>88</v>
      </c>
      <c r="C10" s="7">
        <v>2</v>
      </c>
      <c r="D10" s="7" t="s">
        <v>53</v>
      </c>
      <c r="E10" s="7" t="s">
        <v>54</v>
      </c>
      <c r="F10" s="7" t="s">
        <v>20</v>
      </c>
      <c r="G10" s="7" t="s">
        <v>9</v>
      </c>
      <c r="H10" s="9">
        <v>2</v>
      </c>
      <c r="I10" s="9">
        <v>2</v>
      </c>
      <c r="J10" s="9">
        <v>2</v>
      </c>
      <c r="K10" s="9">
        <v>3</v>
      </c>
      <c r="L10" s="7">
        <v>3</v>
      </c>
      <c r="M10" s="7" t="s">
        <v>71</v>
      </c>
      <c r="N10" s="7" t="s">
        <v>56</v>
      </c>
      <c r="O10" s="7" t="s">
        <v>72</v>
      </c>
      <c r="P10" s="7" t="s">
        <v>89</v>
      </c>
      <c r="Q10" s="7" t="s">
        <v>59</v>
      </c>
      <c r="R10" s="7" t="s">
        <v>59</v>
      </c>
      <c r="S10" s="7" t="s">
        <v>59</v>
      </c>
      <c r="U10" s="7" t="s">
        <v>59</v>
      </c>
      <c r="V10" s="7" t="s">
        <v>59</v>
      </c>
      <c r="W10" s="7" t="s">
        <v>59</v>
      </c>
      <c r="X10" s="7" t="s">
        <v>59</v>
      </c>
      <c r="Y10" s="7" t="s">
        <v>59</v>
      </c>
      <c r="AA10" s="12">
        <v>0.6875</v>
      </c>
      <c r="AB10" s="12">
        <v>0.72916666666666663</v>
      </c>
      <c r="AC10" s="12">
        <f t="shared" si="0"/>
        <v>4.166666666666663E-2</v>
      </c>
      <c r="AD10" s="5">
        <v>0</v>
      </c>
      <c r="AE10" s="5">
        <f t="shared" si="1"/>
        <v>0</v>
      </c>
      <c r="AF10" s="5">
        <v>3</v>
      </c>
      <c r="AG10" s="5">
        <f t="shared" si="2"/>
        <v>75</v>
      </c>
      <c r="AH10" s="5">
        <v>2</v>
      </c>
      <c r="AI10" s="5">
        <f t="shared" si="3"/>
        <v>66.666666666666671</v>
      </c>
      <c r="AJ10" s="5">
        <v>1</v>
      </c>
      <c r="AK10" s="5">
        <f t="shared" si="4"/>
        <v>50</v>
      </c>
      <c r="AL10" s="5">
        <f t="shared" si="5"/>
        <v>6</v>
      </c>
      <c r="AM10" s="5">
        <f t="shared" si="6"/>
        <v>46.153846153846153</v>
      </c>
      <c r="AO10" s="5">
        <v>0</v>
      </c>
      <c r="AQ10" s="16"/>
      <c r="AR10" t="s">
        <v>90</v>
      </c>
    </row>
    <row r="11" spans="1:45">
      <c r="A11" s="1">
        <v>8</v>
      </c>
      <c r="B11" s="7" t="s">
        <v>91</v>
      </c>
      <c r="C11" s="7">
        <v>2</v>
      </c>
      <c r="D11" s="7" t="s">
        <v>53</v>
      </c>
      <c r="E11" s="7" t="s">
        <v>54</v>
      </c>
      <c r="F11" s="7" t="s">
        <v>9</v>
      </c>
      <c r="G11" s="8" t="s">
        <v>16</v>
      </c>
      <c r="H11" s="9">
        <v>5</v>
      </c>
      <c r="I11" s="9">
        <v>5</v>
      </c>
      <c r="J11" s="8">
        <v>2</v>
      </c>
      <c r="K11" s="8">
        <v>2</v>
      </c>
      <c r="L11" s="7">
        <v>2</v>
      </c>
      <c r="M11" s="7" t="s">
        <v>71</v>
      </c>
      <c r="N11" s="7" t="s">
        <v>56</v>
      </c>
      <c r="O11" s="7" t="s">
        <v>92</v>
      </c>
      <c r="P11" s="7" t="s">
        <v>73</v>
      </c>
      <c r="Q11" s="7" t="s">
        <v>59</v>
      </c>
      <c r="R11" s="7" t="s">
        <v>59</v>
      </c>
      <c r="S11" s="7" t="s">
        <v>59</v>
      </c>
      <c r="U11" s="7" t="s">
        <v>59</v>
      </c>
      <c r="V11" s="7" t="s">
        <v>59</v>
      </c>
      <c r="W11" s="7" t="s">
        <v>59</v>
      </c>
      <c r="X11" s="7" t="s">
        <v>59</v>
      </c>
      <c r="Y11" s="7" t="s">
        <v>59</v>
      </c>
      <c r="AA11" s="12">
        <v>0.6875</v>
      </c>
      <c r="AB11" s="12">
        <v>0.71527777777777779</v>
      </c>
      <c r="AC11" s="12">
        <f t="shared" si="0"/>
        <v>2.777777777777779E-2</v>
      </c>
      <c r="AD11" s="5">
        <v>1</v>
      </c>
      <c r="AE11" s="5">
        <f t="shared" si="1"/>
        <v>25</v>
      </c>
      <c r="AF11" s="5">
        <v>1</v>
      </c>
      <c r="AG11" s="5">
        <f t="shared" si="2"/>
        <v>25</v>
      </c>
      <c r="AH11" s="5">
        <v>1</v>
      </c>
      <c r="AI11" s="5">
        <f t="shared" si="3"/>
        <v>33.333333333333336</v>
      </c>
      <c r="AJ11" s="5">
        <v>1</v>
      </c>
      <c r="AK11" s="5">
        <f t="shared" si="4"/>
        <v>50</v>
      </c>
      <c r="AL11" s="5">
        <f t="shared" si="5"/>
        <v>4</v>
      </c>
      <c r="AM11" s="5">
        <f t="shared" si="6"/>
        <v>30.76923076923077</v>
      </c>
      <c r="AO11" s="5">
        <v>2</v>
      </c>
    </row>
    <row r="12" spans="1:45">
      <c r="A12" s="1">
        <v>9</v>
      </c>
      <c r="B12" s="7" t="s">
        <v>93</v>
      </c>
      <c r="C12" s="7">
        <v>1</v>
      </c>
      <c r="D12" s="7" t="s">
        <v>94</v>
      </c>
      <c r="E12" s="7" t="s">
        <v>221</v>
      </c>
      <c r="F12" s="7" t="s">
        <v>9</v>
      </c>
      <c r="G12" s="7" t="s">
        <v>9</v>
      </c>
      <c r="H12" s="9">
        <v>3</v>
      </c>
      <c r="I12" s="9">
        <v>3</v>
      </c>
      <c r="J12" s="9">
        <v>1</v>
      </c>
      <c r="K12" s="9">
        <v>1</v>
      </c>
      <c r="L12" s="7">
        <v>2</v>
      </c>
      <c r="M12" s="7" t="s">
        <v>64</v>
      </c>
      <c r="N12" s="7" t="s">
        <v>95</v>
      </c>
      <c r="O12" s="7" t="s">
        <v>96</v>
      </c>
      <c r="P12" s="7" t="s">
        <v>79</v>
      </c>
      <c r="Q12" s="7" t="s">
        <v>57</v>
      </c>
      <c r="R12" s="7" t="s">
        <v>9</v>
      </c>
      <c r="S12" s="7" t="s">
        <v>9</v>
      </c>
      <c r="U12" s="7" t="s">
        <v>67</v>
      </c>
      <c r="V12" s="7" t="s">
        <v>67</v>
      </c>
      <c r="W12" s="7" t="s">
        <v>97</v>
      </c>
      <c r="X12" s="7" t="s">
        <v>67</v>
      </c>
      <c r="Y12" s="7" t="s">
        <v>67</v>
      </c>
      <c r="Z12" t="s">
        <v>14</v>
      </c>
      <c r="AA12" s="12">
        <v>0.73611111111111116</v>
      </c>
      <c r="AB12" s="12">
        <v>0.77430555555555547</v>
      </c>
      <c r="AC12" s="12">
        <f t="shared" si="0"/>
        <v>3.8194444444444309E-2</v>
      </c>
      <c r="AD12" s="5">
        <v>4</v>
      </c>
      <c r="AE12" s="5">
        <f t="shared" si="1"/>
        <v>100</v>
      </c>
      <c r="AF12" s="5">
        <v>2</v>
      </c>
      <c r="AG12" s="5">
        <f t="shared" si="2"/>
        <v>50</v>
      </c>
      <c r="AH12" s="5">
        <v>1</v>
      </c>
      <c r="AI12" s="5">
        <f t="shared" si="3"/>
        <v>33.333333333333336</v>
      </c>
      <c r="AJ12" s="5">
        <v>0</v>
      </c>
      <c r="AK12" s="5">
        <f t="shared" si="4"/>
        <v>0</v>
      </c>
      <c r="AL12" s="5">
        <f t="shared" si="5"/>
        <v>7</v>
      </c>
      <c r="AM12" s="5">
        <f t="shared" si="6"/>
        <v>53.846153846153847</v>
      </c>
      <c r="AO12" s="5">
        <v>2</v>
      </c>
    </row>
    <row r="13" spans="1:45">
      <c r="A13" s="1">
        <v>10</v>
      </c>
      <c r="B13" s="7" t="s">
        <v>98</v>
      </c>
      <c r="C13" s="7">
        <v>1</v>
      </c>
      <c r="D13" s="7" t="s">
        <v>94</v>
      </c>
      <c r="E13" s="7" t="s">
        <v>221</v>
      </c>
      <c r="F13" s="7" t="s">
        <v>9</v>
      </c>
      <c r="G13" s="7" t="s">
        <v>9</v>
      </c>
      <c r="H13" s="9">
        <v>2</v>
      </c>
      <c r="I13" s="9">
        <v>1</v>
      </c>
      <c r="J13" s="9">
        <v>1</v>
      </c>
      <c r="K13" s="9">
        <v>1</v>
      </c>
      <c r="L13" s="7">
        <v>2</v>
      </c>
      <c r="M13" s="7" t="s">
        <v>71</v>
      </c>
      <c r="N13" s="7" t="s">
        <v>99</v>
      </c>
      <c r="O13" s="7" t="s">
        <v>100</v>
      </c>
      <c r="P13" s="7" t="s">
        <v>73</v>
      </c>
      <c r="Q13" s="7" t="s">
        <v>57</v>
      </c>
      <c r="R13" s="7" t="s">
        <v>101</v>
      </c>
      <c r="S13" s="7" t="s">
        <v>102</v>
      </c>
      <c r="T13" s="11" t="s">
        <v>14</v>
      </c>
      <c r="U13" s="7" t="s">
        <v>69</v>
      </c>
      <c r="V13" s="7" t="s">
        <v>67</v>
      </c>
      <c r="W13" s="7" t="s">
        <v>67</v>
      </c>
      <c r="X13" s="7" t="s">
        <v>67</v>
      </c>
      <c r="Y13" s="7" t="s">
        <v>67</v>
      </c>
      <c r="Z13" t="s">
        <v>14</v>
      </c>
      <c r="AA13" s="12">
        <v>0.73611111111111116</v>
      </c>
      <c r="AB13" s="12">
        <v>0.77777777777777779</v>
      </c>
      <c r="AC13" s="12">
        <f t="shared" si="0"/>
        <v>4.166666666666663E-2</v>
      </c>
      <c r="AD13" s="5">
        <v>4</v>
      </c>
      <c r="AE13" s="5">
        <f t="shared" si="1"/>
        <v>100</v>
      </c>
      <c r="AF13" s="5">
        <v>1</v>
      </c>
      <c r="AG13" s="5">
        <f t="shared" si="2"/>
        <v>25</v>
      </c>
      <c r="AH13" s="5">
        <v>1</v>
      </c>
      <c r="AI13" s="5">
        <f t="shared" si="3"/>
        <v>33.333333333333336</v>
      </c>
      <c r="AJ13" s="5">
        <v>0</v>
      </c>
      <c r="AK13" s="5">
        <f t="shared" si="4"/>
        <v>0</v>
      </c>
      <c r="AL13" s="5">
        <f t="shared" si="5"/>
        <v>6</v>
      </c>
      <c r="AM13" s="5">
        <f t="shared" si="6"/>
        <v>46.153846153846153</v>
      </c>
      <c r="AO13" s="5">
        <v>3</v>
      </c>
    </row>
    <row r="14" spans="1:45">
      <c r="A14" s="1">
        <v>11</v>
      </c>
      <c r="B14" s="7" t="s">
        <v>103</v>
      </c>
      <c r="C14" s="7">
        <v>1</v>
      </c>
      <c r="D14" s="7" t="s">
        <v>94</v>
      </c>
      <c r="E14" s="7" t="s">
        <v>221</v>
      </c>
      <c r="F14" s="8" t="s">
        <v>21</v>
      </c>
      <c r="G14" s="8" t="s">
        <v>22</v>
      </c>
      <c r="H14" s="9">
        <v>4</v>
      </c>
      <c r="I14" s="9">
        <v>4</v>
      </c>
      <c r="J14" s="8">
        <v>4</v>
      </c>
      <c r="K14" s="8">
        <v>4</v>
      </c>
      <c r="L14" s="7">
        <v>2</v>
      </c>
      <c r="M14" s="7" t="s">
        <v>71</v>
      </c>
      <c r="N14" s="7" t="s">
        <v>99</v>
      </c>
      <c r="O14" s="7" t="s">
        <v>104</v>
      </c>
      <c r="P14" s="7" t="s">
        <v>105</v>
      </c>
      <c r="Q14" s="7" t="s">
        <v>57</v>
      </c>
      <c r="R14" s="7" t="s">
        <v>106</v>
      </c>
      <c r="S14" s="7" t="s">
        <v>9</v>
      </c>
      <c r="T14" s="11" t="s">
        <v>14</v>
      </c>
      <c r="U14" s="7" t="s">
        <v>97</v>
      </c>
      <c r="V14" s="7" t="s">
        <v>67</v>
      </c>
      <c r="W14" s="7" t="s">
        <v>67</v>
      </c>
      <c r="X14" s="7" t="s">
        <v>67</v>
      </c>
      <c r="Y14" s="7" t="s">
        <v>68</v>
      </c>
      <c r="Z14" t="s">
        <v>14</v>
      </c>
      <c r="AA14" s="12">
        <v>0.73611111111111116</v>
      </c>
      <c r="AB14" s="12">
        <v>0.76944444444444438</v>
      </c>
      <c r="AC14" s="12">
        <f t="shared" si="0"/>
        <v>3.3333333333333215E-2</v>
      </c>
      <c r="AD14" s="5">
        <v>4</v>
      </c>
      <c r="AE14" s="5">
        <f t="shared" si="1"/>
        <v>100</v>
      </c>
      <c r="AF14" s="5">
        <v>0</v>
      </c>
      <c r="AG14" s="5">
        <f t="shared" si="2"/>
        <v>0</v>
      </c>
      <c r="AH14" s="5">
        <v>0</v>
      </c>
      <c r="AI14" s="5">
        <f t="shared" si="3"/>
        <v>0</v>
      </c>
      <c r="AJ14" s="5">
        <v>0</v>
      </c>
      <c r="AK14" s="5">
        <f t="shared" si="4"/>
        <v>0</v>
      </c>
      <c r="AL14" s="5">
        <f t="shared" si="5"/>
        <v>4</v>
      </c>
      <c r="AM14" s="5">
        <f t="shared" si="6"/>
        <v>30.76923076923077</v>
      </c>
      <c r="AO14" s="5">
        <v>5</v>
      </c>
    </row>
    <row r="15" spans="1:45">
      <c r="A15" s="1">
        <v>12</v>
      </c>
      <c r="B15" s="7" t="s">
        <v>107</v>
      </c>
      <c r="C15" s="7">
        <v>1</v>
      </c>
      <c r="D15" s="7" t="s">
        <v>94</v>
      </c>
      <c r="E15" s="7" t="s">
        <v>54</v>
      </c>
      <c r="F15" s="8" t="s">
        <v>21</v>
      </c>
      <c r="G15" s="8" t="s">
        <v>24</v>
      </c>
      <c r="H15" s="9">
        <v>1</v>
      </c>
      <c r="I15" s="9">
        <v>1</v>
      </c>
      <c r="J15" s="8">
        <v>4</v>
      </c>
      <c r="K15" s="8">
        <v>3</v>
      </c>
      <c r="L15" s="7">
        <v>2</v>
      </c>
      <c r="M15" s="7" t="s">
        <v>71</v>
      </c>
      <c r="N15" s="7" t="s">
        <v>99</v>
      </c>
      <c r="O15" s="7" t="s">
        <v>72</v>
      </c>
      <c r="P15" s="7" t="s">
        <v>89</v>
      </c>
      <c r="Q15" s="7" t="s">
        <v>59</v>
      </c>
      <c r="R15" s="7" t="s">
        <v>59</v>
      </c>
      <c r="S15" s="7" t="s">
        <v>59</v>
      </c>
      <c r="U15" s="7" t="s">
        <v>59</v>
      </c>
      <c r="V15" s="7" t="s">
        <v>59</v>
      </c>
      <c r="W15" s="7" t="s">
        <v>59</v>
      </c>
      <c r="X15" s="7" t="s">
        <v>59</v>
      </c>
      <c r="Y15" s="7" t="s">
        <v>59</v>
      </c>
      <c r="AA15" s="12">
        <v>0.73611111111111116</v>
      </c>
      <c r="AB15" s="12">
        <v>0.77083333333333337</v>
      </c>
      <c r="AC15" s="12">
        <f t="shared" si="0"/>
        <v>3.472222222222221E-2</v>
      </c>
      <c r="AD15" s="5">
        <v>3</v>
      </c>
      <c r="AE15" s="5">
        <f t="shared" si="1"/>
        <v>75</v>
      </c>
      <c r="AF15" s="5">
        <v>1</v>
      </c>
      <c r="AG15" s="5">
        <f t="shared" si="2"/>
        <v>25</v>
      </c>
      <c r="AH15" s="5">
        <v>0</v>
      </c>
      <c r="AI15" s="5">
        <f t="shared" si="3"/>
        <v>0</v>
      </c>
      <c r="AJ15" s="5">
        <v>0</v>
      </c>
      <c r="AK15" s="5">
        <f t="shared" si="4"/>
        <v>0</v>
      </c>
      <c r="AL15" s="5">
        <f t="shared" si="5"/>
        <v>4</v>
      </c>
      <c r="AM15" s="5">
        <f t="shared" si="6"/>
        <v>30.76923076923077</v>
      </c>
      <c r="AO15" s="5">
        <v>5</v>
      </c>
    </row>
    <row r="16" spans="1:45">
      <c r="A16" s="1">
        <v>13</v>
      </c>
      <c r="B16" s="7" t="s">
        <v>108</v>
      </c>
      <c r="C16" s="7">
        <v>1</v>
      </c>
      <c r="D16" s="7" t="s">
        <v>94</v>
      </c>
      <c r="E16" s="7" t="s">
        <v>54</v>
      </c>
      <c r="F16" s="7" t="s">
        <v>9</v>
      </c>
      <c r="G16" s="7" t="s">
        <v>9</v>
      </c>
      <c r="H16" s="9">
        <v>5</v>
      </c>
      <c r="I16" s="9">
        <v>2</v>
      </c>
      <c r="J16" s="9">
        <v>4</v>
      </c>
      <c r="K16" s="9">
        <v>4</v>
      </c>
      <c r="L16" s="7">
        <v>2</v>
      </c>
      <c r="M16" s="7" t="s">
        <v>71</v>
      </c>
      <c r="N16" s="7" t="s">
        <v>99</v>
      </c>
      <c r="O16" s="7" t="s">
        <v>65</v>
      </c>
      <c r="P16" s="7" t="s">
        <v>109</v>
      </c>
      <c r="Q16" s="7" t="s">
        <v>59</v>
      </c>
      <c r="R16" s="7" t="s">
        <v>59</v>
      </c>
      <c r="S16" s="7" t="s">
        <v>59</v>
      </c>
      <c r="U16" s="7" t="s">
        <v>59</v>
      </c>
      <c r="V16" s="7" t="s">
        <v>59</v>
      </c>
      <c r="W16" s="7" t="s">
        <v>59</v>
      </c>
      <c r="X16" s="7" t="s">
        <v>59</v>
      </c>
      <c r="Y16" s="7" t="s">
        <v>59</v>
      </c>
      <c r="AA16" s="12">
        <v>0.73749999999999993</v>
      </c>
      <c r="AB16" s="12">
        <v>0.76388888888888884</v>
      </c>
      <c r="AC16" s="12">
        <f t="shared" si="0"/>
        <v>2.6388888888888906E-2</v>
      </c>
      <c r="AD16" s="5">
        <v>3</v>
      </c>
      <c r="AE16" s="5">
        <f t="shared" si="1"/>
        <v>75</v>
      </c>
      <c r="AF16" s="5">
        <v>1</v>
      </c>
      <c r="AG16" s="5">
        <f t="shared" si="2"/>
        <v>25</v>
      </c>
      <c r="AH16" s="5">
        <v>3</v>
      </c>
      <c r="AI16" s="5">
        <f t="shared" si="3"/>
        <v>100</v>
      </c>
      <c r="AJ16" s="5">
        <v>0</v>
      </c>
      <c r="AK16" s="5">
        <f t="shared" si="4"/>
        <v>0</v>
      </c>
      <c r="AL16" s="5">
        <f t="shared" si="5"/>
        <v>7</v>
      </c>
      <c r="AM16" s="5">
        <f t="shared" si="6"/>
        <v>53.846153846153847</v>
      </c>
      <c r="AO16" s="5">
        <v>4</v>
      </c>
    </row>
    <row r="17" spans="1:49">
      <c r="A17" s="1">
        <v>14</v>
      </c>
      <c r="B17" s="7" t="s">
        <v>110</v>
      </c>
      <c r="C17" s="7">
        <v>1</v>
      </c>
      <c r="D17" s="7" t="s">
        <v>94</v>
      </c>
      <c r="E17" s="7" t="s">
        <v>54</v>
      </c>
      <c r="F17" s="7" t="s">
        <v>9</v>
      </c>
      <c r="G17" s="7" t="s">
        <v>9</v>
      </c>
      <c r="H17" s="9">
        <v>2</v>
      </c>
      <c r="I17" s="9">
        <v>2</v>
      </c>
      <c r="J17" s="9">
        <v>2</v>
      </c>
      <c r="K17" s="9">
        <v>1</v>
      </c>
      <c r="L17" s="7">
        <v>2</v>
      </c>
      <c r="M17" s="7" t="s">
        <v>71</v>
      </c>
      <c r="N17" s="7" t="s">
        <v>95</v>
      </c>
      <c r="O17" s="7" t="s">
        <v>92</v>
      </c>
      <c r="P17" s="7" t="s">
        <v>111</v>
      </c>
      <c r="Q17" s="7" t="s">
        <v>59</v>
      </c>
      <c r="R17" s="7" t="s">
        <v>59</v>
      </c>
      <c r="S17" s="7" t="s">
        <v>59</v>
      </c>
      <c r="U17" s="7" t="s">
        <v>59</v>
      </c>
      <c r="V17" s="7" t="s">
        <v>59</v>
      </c>
      <c r="W17" s="7" t="s">
        <v>59</v>
      </c>
      <c r="X17" s="7" t="s">
        <v>59</v>
      </c>
      <c r="Y17" s="7" t="s">
        <v>59</v>
      </c>
      <c r="AA17" s="12">
        <v>0.73611111111111116</v>
      </c>
      <c r="AB17" s="12">
        <v>0.76666666666666661</v>
      </c>
      <c r="AC17" s="12">
        <f t="shared" si="0"/>
        <v>3.0555555555555447E-2</v>
      </c>
      <c r="AD17" s="5">
        <v>2</v>
      </c>
      <c r="AE17" s="5">
        <f t="shared" si="1"/>
        <v>50</v>
      </c>
      <c r="AF17" s="5">
        <v>1</v>
      </c>
      <c r="AG17" s="5">
        <f t="shared" si="2"/>
        <v>25</v>
      </c>
      <c r="AH17" s="5">
        <v>0</v>
      </c>
      <c r="AI17" s="5">
        <f t="shared" si="3"/>
        <v>0</v>
      </c>
      <c r="AJ17" s="5">
        <v>0</v>
      </c>
      <c r="AK17" s="5">
        <f t="shared" si="4"/>
        <v>0</v>
      </c>
      <c r="AL17" s="5">
        <f t="shared" si="5"/>
        <v>3</v>
      </c>
      <c r="AM17" s="5">
        <f t="shared" si="6"/>
        <v>23.076923076923077</v>
      </c>
      <c r="AO17" s="5">
        <v>3</v>
      </c>
      <c r="AQ17" s="63" t="s">
        <v>26</v>
      </c>
      <c r="AR17" s="63" t="s">
        <v>248</v>
      </c>
      <c r="AS17" s="63" t="s">
        <v>250</v>
      </c>
      <c r="AT17" s="63" t="s">
        <v>21</v>
      </c>
      <c r="AU17" s="63" t="s">
        <v>250</v>
      </c>
      <c r="AV17" s="63" t="s">
        <v>249</v>
      </c>
      <c r="AW17" s="63" t="s">
        <v>250</v>
      </c>
    </row>
    <row r="18" spans="1:49">
      <c r="A18" s="1">
        <v>15</v>
      </c>
      <c r="B18" s="7" t="s">
        <v>112</v>
      </c>
      <c r="C18" s="7">
        <v>1</v>
      </c>
      <c r="D18" s="7" t="s">
        <v>94</v>
      </c>
      <c r="E18" s="7" t="s">
        <v>221</v>
      </c>
      <c r="F18" s="7" t="s">
        <v>9</v>
      </c>
      <c r="G18" s="7" t="s">
        <v>9</v>
      </c>
      <c r="H18" s="9">
        <v>2</v>
      </c>
      <c r="I18" s="9">
        <v>2</v>
      </c>
      <c r="J18" s="9">
        <v>3</v>
      </c>
      <c r="K18" s="9">
        <v>3</v>
      </c>
      <c r="L18" s="7">
        <v>3</v>
      </c>
      <c r="M18" s="7" t="s">
        <v>64</v>
      </c>
      <c r="N18" s="7" t="s">
        <v>56</v>
      </c>
      <c r="O18" s="7" t="s">
        <v>92</v>
      </c>
      <c r="P18" s="7" t="s">
        <v>73</v>
      </c>
      <c r="Q18" s="7" t="s">
        <v>113</v>
      </c>
      <c r="R18" s="7" t="s">
        <v>114</v>
      </c>
      <c r="S18" s="7" t="s">
        <v>115</v>
      </c>
      <c r="T18" s="14" t="s">
        <v>14</v>
      </c>
      <c r="U18" s="7" t="s">
        <v>67</v>
      </c>
      <c r="V18" s="7" t="s">
        <v>68</v>
      </c>
      <c r="W18" s="7" t="s">
        <v>68</v>
      </c>
      <c r="X18" s="7" t="s">
        <v>68</v>
      </c>
      <c r="Y18" s="7" t="s">
        <v>67</v>
      </c>
      <c r="Z18" t="s">
        <v>14</v>
      </c>
      <c r="AA18" s="12">
        <v>0.73611111111111116</v>
      </c>
      <c r="AB18" s="12">
        <v>0.76388888888888884</v>
      </c>
      <c r="AC18" s="12">
        <f t="shared" si="0"/>
        <v>2.7777777777777679E-2</v>
      </c>
      <c r="AD18" s="5">
        <v>3</v>
      </c>
      <c r="AE18" s="5">
        <f t="shared" si="1"/>
        <v>75</v>
      </c>
      <c r="AF18" s="5">
        <v>1</v>
      </c>
      <c r="AG18" s="5">
        <f t="shared" si="2"/>
        <v>25</v>
      </c>
      <c r="AH18" s="5">
        <v>2</v>
      </c>
      <c r="AI18" s="5">
        <f t="shared" si="3"/>
        <v>66.666666666666671</v>
      </c>
      <c r="AJ18" s="5">
        <v>0</v>
      </c>
      <c r="AK18" s="5">
        <f t="shared" si="4"/>
        <v>0</v>
      </c>
      <c r="AL18" s="5">
        <f t="shared" si="5"/>
        <v>6</v>
      </c>
      <c r="AM18" s="5">
        <f t="shared" si="6"/>
        <v>46.153846153846153</v>
      </c>
      <c r="AO18" s="5">
        <v>4</v>
      </c>
      <c r="AQ18" s="31">
        <v>1</v>
      </c>
      <c r="AR18" s="65">
        <v>0.47</v>
      </c>
      <c r="AS18" s="64" t="s">
        <v>252</v>
      </c>
      <c r="AT18" s="65">
        <v>0.28000000000000003</v>
      </c>
      <c r="AU18" s="64" t="s">
        <v>256</v>
      </c>
      <c r="AV18" s="64" t="s">
        <v>251</v>
      </c>
      <c r="AW18" s="64" t="s">
        <v>251</v>
      </c>
    </row>
    <row r="19" spans="1:49">
      <c r="A19" s="1">
        <v>16</v>
      </c>
      <c r="B19" s="7" t="s">
        <v>116</v>
      </c>
      <c r="C19" s="7">
        <v>1</v>
      </c>
      <c r="D19" s="7" t="s">
        <v>94</v>
      </c>
      <c r="E19" s="7" t="s">
        <v>54</v>
      </c>
      <c r="F19" s="7" t="s">
        <v>9</v>
      </c>
      <c r="G19" s="7" t="s">
        <v>9</v>
      </c>
      <c r="H19" s="9">
        <v>2</v>
      </c>
      <c r="I19" s="9">
        <v>2</v>
      </c>
      <c r="J19" s="9">
        <v>2</v>
      </c>
      <c r="K19" s="9">
        <v>1</v>
      </c>
      <c r="L19" s="7">
        <v>1</v>
      </c>
      <c r="M19" s="7" t="s">
        <v>71</v>
      </c>
      <c r="N19" s="7" t="s">
        <v>99</v>
      </c>
      <c r="O19" s="7" t="s">
        <v>65</v>
      </c>
      <c r="P19" s="7" t="s">
        <v>73</v>
      </c>
      <c r="Q19" s="7" t="s">
        <v>59</v>
      </c>
      <c r="R19" s="7" t="s">
        <v>59</v>
      </c>
      <c r="S19" s="7" t="s">
        <v>59</v>
      </c>
      <c r="U19" s="7" t="s">
        <v>59</v>
      </c>
      <c r="V19" s="7" t="s">
        <v>59</v>
      </c>
      <c r="W19" s="7" t="s">
        <v>59</v>
      </c>
      <c r="X19" s="7" t="s">
        <v>59</v>
      </c>
      <c r="Y19" s="7" t="s">
        <v>59</v>
      </c>
      <c r="AA19" s="12">
        <v>0.73611111111111116</v>
      </c>
      <c r="AB19" s="17">
        <v>0.76388888888888884</v>
      </c>
      <c r="AC19" s="12">
        <f t="shared" si="0"/>
        <v>2.7777777777777679E-2</v>
      </c>
      <c r="AD19" s="5">
        <v>0</v>
      </c>
      <c r="AE19" s="5">
        <f t="shared" si="1"/>
        <v>0</v>
      </c>
      <c r="AF19" s="5">
        <v>0</v>
      </c>
      <c r="AG19" s="5">
        <f t="shared" si="2"/>
        <v>0</v>
      </c>
      <c r="AH19" s="5">
        <v>0</v>
      </c>
      <c r="AI19" s="5">
        <f t="shared" si="3"/>
        <v>0</v>
      </c>
      <c r="AJ19" s="5">
        <v>1</v>
      </c>
      <c r="AK19" s="5">
        <f t="shared" si="4"/>
        <v>50</v>
      </c>
      <c r="AL19" s="5">
        <f t="shared" si="5"/>
        <v>1</v>
      </c>
      <c r="AM19" s="5">
        <f t="shared" si="6"/>
        <v>7.6923076923076925</v>
      </c>
      <c r="AN19" s="13" t="s">
        <v>60</v>
      </c>
      <c r="AO19" s="5">
        <v>4</v>
      </c>
      <c r="AQ19" s="31">
        <v>2</v>
      </c>
      <c r="AR19" s="65">
        <v>0.69</v>
      </c>
      <c r="AS19" s="64" t="s">
        <v>255</v>
      </c>
      <c r="AT19" s="65">
        <v>0.3</v>
      </c>
      <c r="AU19" s="64" t="s">
        <v>254</v>
      </c>
      <c r="AV19" s="64" t="s">
        <v>251</v>
      </c>
      <c r="AW19" s="64" t="s">
        <v>251</v>
      </c>
    </row>
    <row r="20" spans="1:49">
      <c r="A20" s="1">
        <v>17</v>
      </c>
      <c r="B20" s="7" t="s">
        <v>117</v>
      </c>
      <c r="C20" s="7">
        <v>1</v>
      </c>
      <c r="D20" s="7" t="s">
        <v>94</v>
      </c>
      <c r="E20" s="7" t="s">
        <v>54</v>
      </c>
      <c r="F20" s="7" t="s">
        <v>9</v>
      </c>
      <c r="G20" s="7" t="s">
        <v>9</v>
      </c>
      <c r="H20" s="9">
        <v>3</v>
      </c>
      <c r="I20" s="9">
        <v>2</v>
      </c>
      <c r="J20" s="9">
        <v>1</v>
      </c>
      <c r="K20" s="9">
        <v>1</v>
      </c>
      <c r="L20" s="7">
        <v>2</v>
      </c>
      <c r="M20" s="7" t="s">
        <v>71</v>
      </c>
      <c r="N20" s="7" t="s">
        <v>56</v>
      </c>
      <c r="O20" s="7" t="s">
        <v>92</v>
      </c>
      <c r="P20" s="7" t="s">
        <v>73</v>
      </c>
      <c r="Q20" s="7" t="s">
        <v>59</v>
      </c>
      <c r="R20" s="7" t="s">
        <v>59</v>
      </c>
      <c r="S20" s="7" t="s">
        <v>59</v>
      </c>
      <c r="U20" s="7" t="s">
        <v>59</v>
      </c>
      <c r="V20" s="7" t="s">
        <v>59</v>
      </c>
      <c r="W20" s="7" t="s">
        <v>59</v>
      </c>
      <c r="X20" s="7" t="s">
        <v>59</v>
      </c>
      <c r="Y20" s="7" t="s">
        <v>59</v>
      </c>
      <c r="AA20" s="12">
        <v>0.73958333333333337</v>
      </c>
      <c r="AB20" s="12">
        <v>0.76041666666666663</v>
      </c>
      <c r="AC20" s="12">
        <f t="shared" si="0"/>
        <v>2.0833333333333259E-2</v>
      </c>
      <c r="AD20" s="5">
        <v>0</v>
      </c>
      <c r="AE20" s="5">
        <f t="shared" si="1"/>
        <v>0</v>
      </c>
      <c r="AF20" s="5">
        <v>1</v>
      </c>
      <c r="AG20" s="5">
        <f t="shared" si="2"/>
        <v>25</v>
      </c>
      <c r="AH20" s="5">
        <v>0</v>
      </c>
      <c r="AI20" s="5">
        <f t="shared" si="3"/>
        <v>0</v>
      </c>
      <c r="AJ20" s="5">
        <v>1</v>
      </c>
      <c r="AK20" s="5">
        <f t="shared" si="4"/>
        <v>50</v>
      </c>
      <c r="AL20" s="5">
        <f t="shared" si="5"/>
        <v>2</v>
      </c>
      <c r="AM20" s="5">
        <f t="shared" si="6"/>
        <v>15.384615384615385</v>
      </c>
      <c r="AO20" s="5">
        <v>4</v>
      </c>
      <c r="AQ20" s="31">
        <v>3</v>
      </c>
      <c r="AR20" s="65">
        <v>0.63</v>
      </c>
      <c r="AS20" s="64" t="s">
        <v>253</v>
      </c>
      <c r="AT20" s="64" t="s">
        <v>251</v>
      </c>
      <c r="AU20" s="64" t="s">
        <v>251</v>
      </c>
      <c r="AV20" s="65">
        <v>0.41</v>
      </c>
      <c r="AW20" s="64" t="s">
        <v>252</v>
      </c>
    </row>
    <row r="21" spans="1:49" ht="15.75" customHeight="1">
      <c r="A21" s="1">
        <v>18</v>
      </c>
      <c r="B21" s="7" t="s">
        <v>118</v>
      </c>
      <c r="C21" s="7">
        <v>1</v>
      </c>
      <c r="D21" s="7" t="s">
        <v>94</v>
      </c>
      <c r="E21" s="7" t="s">
        <v>221</v>
      </c>
      <c r="F21" s="7" t="s">
        <v>22</v>
      </c>
      <c r="G21" s="8" t="s">
        <v>22</v>
      </c>
      <c r="H21" s="9">
        <v>5</v>
      </c>
      <c r="I21" s="9">
        <v>2</v>
      </c>
      <c r="J21" s="8">
        <v>2</v>
      </c>
      <c r="K21" s="9">
        <v>1</v>
      </c>
      <c r="L21" s="7">
        <v>2</v>
      </c>
      <c r="M21" s="7" t="s">
        <v>71</v>
      </c>
      <c r="N21" s="7" t="s">
        <v>99</v>
      </c>
      <c r="O21" s="7" t="s">
        <v>119</v>
      </c>
      <c r="P21" s="7" t="s">
        <v>9</v>
      </c>
      <c r="Q21" s="7" t="s">
        <v>57</v>
      </c>
      <c r="R21" s="7" t="s">
        <v>120</v>
      </c>
      <c r="S21" s="7" t="s">
        <v>121</v>
      </c>
      <c r="T21" s="14" t="s">
        <v>14</v>
      </c>
      <c r="U21" s="7" t="s">
        <v>69</v>
      </c>
      <c r="V21" s="7" t="s">
        <v>67</v>
      </c>
      <c r="W21" s="7" t="s">
        <v>67</v>
      </c>
      <c r="X21" s="7" t="s">
        <v>67</v>
      </c>
      <c r="Y21" s="7" t="s">
        <v>122</v>
      </c>
      <c r="Z21" t="s">
        <v>14</v>
      </c>
      <c r="AA21" s="12">
        <v>0.73611111111111116</v>
      </c>
      <c r="AB21" s="12">
        <v>0.77083333333333337</v>
      </c>
      <c r="AC21" s="12">
        <f t="shared" si="0"/>
        <v>3.472222222222221E-2</v>
      </c>
      <c r="AD21" s="5">
        <v>4</v>
      </c>
      <c r="AE21" s="5">
        <f t="shared" si="1"/>
        <v>100</v>
      </c>
      <c r="AF21" s="5">
        <v>0</v>
      </c>
      <c r="AG21" s="5">
        <f t="shared" si="2"/>
        <v>0</v>
      </c>
      <c r="AH21" s="5">
        <v>0</v>
      </c>
      <c r="AI21" s="5">
        <f t="shared" si="3"/>
        <v>0</v>
      </c>
      <c r="AJ21" s="5">
        <v>1</v>
      </c>
      <c r="AK21" s="5">
        <f t="shared" si="4"/>
        <v>50</v>
      </c>
      <c r="AL21" s="5">
        <f t="shared" si="5"/>
        <v>5</v>
      </c>
      <c r="AM21" s="5">
        <f t="shared" si="6"/>
        <v>38.46153846153846</v>
      </c>
      <c r="AN21" s="15" t="s">
        <v>123</v>
      </c>
      <c r="AO21" s="5">
        <v>1</v>
      </c>
    </row>
    <row r="22" spans="1:49" ht="15.75" customHeight="1">
      <c r="A22" s="1">
        <v>19</v>
      </c>
      <c r="B22" s="7" t="s">
        <v>124</v>
      </c>
      <c r="C22" s="7">
        <v>1</v>
      </c>
      <c r="D22" s="7" t="s">
        <v>94</v>
      </c>
      <c r="E22" s="7" t="s">
        <v>221</v>
      </c>
      <c r="F22" s="7" t="s">
        <v>9</v>
      </c>
      <c r="G22" s="7" t="s">
        <v>9</v>
      </c>
      <c r="H22" s="9">
        <v>2</v>
      </c>
      <c r="I22" s="9">
        <v>1</v>
      </c>
      <c r="J22" s="9">
        <v>2</v>
      </c>
      <c r="K22" s="9">
        <v>2</v>
      </c>
      <c r="L22" s="7">
        <v>1</v>
      </c>
      <c r="M22" s="7" t="s">
        <v>71</v>
      </c>
      <c r="N22" s="7" t="s">
        <v>56</v>
      </c>
      <c r="O22" s="7" t="s">
        <v>104</v>
      </c>
      <c r="P22" s="7" t="s">
        <v>9</v>
      </c>
      <c r="Q22" s="7" t="s">
        <v>74</v>
      </c>
      <c r="R22" s="7" t="s">
        <v>125</v>
      </c>
      <c r="S22" s="7" t="s">
        <v>9</v>
      </c>
      <c r="U22" s="7" t="s">
        <v>68</v>
      </c>
      <c r="V22" s="7" t="s">
        <v>68</v>
      </c>
      <c r="W22" s="7" t="s">
        <v>67</v>
      </c>
      <c r="X22" s="7" t="s">
        <v>69</v>
      </c>
      <c r="Y22" s="7" t="s">
        <v>67</v>
      </c>
      <c r="Z22" t="s">
        <v>14</v>
      </c>
      <c r="AA22" s="12">
        <v>0.73611111111111116</v>
      </c>
      <c r="AB22" s="12">
        <v>0.75</v>
      </c>
      <c r="AC22" s="12">
        <f t="shared" si="0"/>
        <v>1.388888888888884E-2</v>
      </c>
      <c r="AD22" s="5">
        <v>4</v>
      </c>
      <c r="AE22" s="5">
        <f t="shared" si="1"/>
        <v>100</v>
      </c>
      <c r="AF22" s="5">
        <v>0</v>
      </c>
      <c r="AG22" s="5">
        <f t="shared" si="2"/>
        <v>0</v>
      </c>
      <c r="AH22" s="5">
        <v>0</v>
      </c>
      <c r="AI22" s="5">
        <f t="shared" si="3"/>
        <v>0</v>
      </c>
      <c r="AJ22" s="5">
        <v>0</v>
      </c>
      <c r="AK22" s="5">
        <f t="shared" si="4"/>
        <v>0</v>
      </c>
      <c r="AL22" s="5">
        <f t="shared" si="5"/>
        <v>4</v>
      </c>
      <c r="AM22" s="5">
        <f t="shared" si="6"/>
        <v>30.76923076923077</v>
      </c>
      <c r="AO22" s="5">
        <v>5</v>
      </c>
    </row>
    <row r="23" spans="1:49" ht="15.75" customHeight="1">
      <c r="A23" s="1">
        <v>20</v>
      </c>
      <c r="B23" s="7" t="s">
        <v>126</v>
      </c>
      <c r="C23" s="7">
        <v>1</v>
      </c>
      <c r="D23" s="7" t="s">
        <v>94</v>
      </c>
      <c r="E23" s="7" t="s">
        <v>54</v>
      </c>
      <c r="F23" s="7" t="s">
        <v>9</v>
      </c>
      <c r="G23" s="7" t="s">
        <v>9</v>
      </c>
      <c r="H23" s="9">
        <v>3</v>
      </c>
      <c r="I23" s="9">
        <v>2</v>
      </c>
      <c r="J23" s="9">
        <v>1</v>
      </c>
      <c r="K23" s="9">
        <v>2</v>
      </c>
      <c r="L23" s="7">
        <v>2</v>
      </c>
      <c r="M23" s="7" t="s">
        <v>71</v>
      </c>
      <c r="N23" s="7" t="s">
        <v>56</v>
      </c>
      <c r="O23" s="7" t="s">
        <v>65</v>
      </c>
      <c r="P23" s="7" t="s">
        <v>9</v>
      </c>
      <c r="Q23" s="7" t="s">
        <v>59</v>
      </c>
      <c r="R23" s="7" t="s">
        <v>59</v>
      </c>
      <c r="S23" s="7" t="s">
        <v>59</v>
      </c>
      <c r="U23" s="7" t="s">
        <v>59</v>
      </c>
      <c r="V23" s="7" t="s">
        <v>59</v>
      </c>
      <c r="W23" s="7" t="s">
        <v>59</v>
      </c>
      <c r="X23" s="7" t="s">
        <v>59</v>
      </c>
      <c r="Y23" s="7" t="s">
        <v>59</v>
      </c>
      <c r="AA23" s="12">
        <v>0.73611111111111116</v>
      </c>
      <c r="AB23" s="12">
        <v>0.76041666666666663</v>
      </c>
      <c r="AC23" s="12">
        <f t="shared" si="0"/>
        <v>2.4305555555555469E-2</v>
      </c>
      <c r="AD23" s="5">
        <v>0</v>
      </c>
      <c r="AE23" s="5">
        <f t="shared" si="1"/>
        <v>0</v>
      </c>
      <c r="AF23" s="5">
        <v>1</v>
      </c>
      <c r="AG23" s="5">
        <f t="shared" si="2"/>
        <v>25</v>
      </c>
      <c r="AH23" s="5">
        <v>1</v>
      </c>
      <c r="AI23" s="5">
        <f t="shared" si="3"/>
        <v>33.333333333333336</v>
      </c>
      <c r="AJ23" s="5">
        <v>0</v>
      </c>
      <c r="AK23" s="5">
        <f t="shared" si="4"/>
        <v>0</v>
      </c>
      <c r="AL23" s="5">
        <f t="shared" si="5"/>
        <v>2</v>
      </c>
      <c r="AM23" s="5">
        <f t="shared" si="6"/>
        <v>15.384615384615385</v>
      </c>
      <c r="AO23" s="5">
        <v>6</v>
      </c>
    </row>
    <row r="24" spans="1:49" ht="15.75" customHeight="1">
      <c r="A24" s="1">
        <v>21</v>
      </c>
      <c r="B24" s="7" t="s">
        <v>127</v>
      </c>
      <c r="C24" s="7">
        <v>1</v>
      </c>
      <c r="D24" s="7" t="s">
        <v>94</v>
      </c>
      <c r="E24" s="7" t="s">
        <v>221</v>
      </c>
      <c r="F24" s="7" t="s">
        <v>9</v>
      </c>
      <c r="G24" s="7" t="s">
        <v>9</v>
      </c>
      <c r="H24" s="9">
        <v>1</v>
      </c>
      <c r="I24" s="9">
        <v>1</v>
      </c>
      <c r="J24" s="9">
        <v>1</v>
      </c>
      <c r="K24" s="9">
        <v>1</v>
      </c>
      <c r="L24" s="7">
        <v>1</v>
      </c>
      <c r="M24" s="7" t="s">
        <v>64</v>
      </c>
      <c r="N24" s="7" t="s">
        <v>99</v>
      </c>
      <c r="O24" s="7" t="s">
        <v>128</v>
      </c>
      <c r="P24" s="7" t="s">
        <v>9</v>
      </c>
      <c r="Q24" s="7" t="s">
        <v>129</v>
      </c>
      <c r="R24" s="7" t="s">
        <v>9</v>
      </c>
      <c r="S24" s="7" t="s">
        <v>9</v>
      </c>
      <c r="U24" s="7" t="s">
        <v>67</v>
      </c>
      <c r="V24" s="7" t="s">
        <v>68</v>
      </c>
      <c r="W24" s="7" t="s">
        <v>67</v>
      </c>
      <c r="X24" s="7" t="s">
        <v>67</v>
      </c>
      <c r="Y24" s="7" t="s">
        <v>67</v>
      </c>
      <c r="Z24" t="s">
        <v>14</v>
      </c>
      <c r="AA24" s="12">
        <v>0.7368055555555556</v>
      </c>
      <c r="AB24" s="12">
        <v>0.76180555555555562</v>
      </c>
      <c r="AC24" s="12">
        <f t="shared" si="0"/>
        <v>2.5000000000000022E-2</v>
      </c>
      <c r="AD24" s="5">
        <v>3</v>
      </c>
      <c r="AE24" s="5">
        <f t="shared" si="1"/>
        <v>75</v>
      </c>
      <c r="AF24" s="5">
        <v>0</v>
      </c>
      <c r="AG24" s="5">
        <f t="shared" si="2"/>
        <v>0</v>
      </c>
      <c r="AH24" s="5">
        <v>0</v>
      </c>
      <c r="AI24" s="5">
        <f t="shared" si="3"/>
        <v>0</v>
      </c>
      <c r="AJ24" s="5">
        <v>0</v>
      </c>
      <c r="AK24" s="5">
        <f t="shared" si="4"/>
        <v>0</v>
      </c>
      <c r="AL24" s="5">
        <f t="shared" si="5"/>
        <v>3</v>
      </c>
      <c r="AM24" s="5">
        <f t="shared" si="6"/>
        <v>23.076923076923077</v>
      </c>
      <c r="AN24" s="13" t="s">
        <v>60</v>
      </c>
      <c r="AO24" s="5">
        <v>3</v>
      </c>
    </row>
    <row r="25" spans="1:49" ht="15.75" customHeight="1">
      <c r="A25" s="1">
        <v>22</v>
      </c>
      <c r="B25" s="7" t="s">
        <v>130</v>
      </c>
      <c r="C25" s="7">
        <v>1</v>
      </c>
      <c r="D25" s="7" t="s">
        <v>94</v>
      </c>
      <c r="E25" s="7" t="s">
        <v>54</v>
      </c>
      <c r="F25" s="7" t="s">
        <v>9</v>
      </c>
      <c r="G25" s="7" t="s">
        <v>9</v>
      </c>
      <c r="H25" s="9">
        <v>2</v>
      </c>
      <c r="I25" s="9">
        <v>5</v>
      </c>
      <c r="J25" s="8">
        <v>3</v>
      </c>
      <c r="K25" s="8">
        <v>3</v>
      </c>
      <c r="L25" s="7">
        <v>1</v>
      </c>
      <c r="M25" s="7" t="s">
        <v>71</v>
      </c>
      <c r="N25" s="7" t="s">
        <v>99</v>
      </c>
      <c r="O25" s="7" t="s">
        <v>72</v>
      </c>
      <c r="P25" s="7" t="s">
        <v>73</v>
      </c>
      <c r="Q25" s="7" t="s">
        <v>59</v>
      </c>
      <c r="R25" s="7" t="s">
        <v>59</v>
      </c>
      <c r="S25" s="7" t="s">
        <v>59</v>
      </c>
      <c r="U25" s="7" t="s">
        <v>59</v>
      </c>
      <c r="V25" s="7" t="s">
        <v>59</v>
      </c>
      <c r="W25" s="7" t="s">
        <v>59</v>
      </c>
      <c r="X25" s="7" t="s">
        <v>59</v>
      </c>
      <c r="Y25" s="7" t="s">
        <v>59</v>
      </c>
      <c r="AA25" s="12">
        <v>0.73541666666666661</v>
      </c>
      <c r="AB25" s="12">
        <v>0.75694444444444453</v>
      </c>
      <c r="AC25" s="12">
        <f t="shared" si="0"/>
        <v>2.1527777777777923E-2</v>
      </c>
      <c r="AD25" s="5">
        <v>0</v>
      </c>
      <c r="AE25" s="5">
        <f t="shared" si="1"/>
        <v>0</v>
      </c>
      <c r="AF25" s="5">
        <v>0</v>
      </c>
      <c r="AG25" s="5">
        <f t="shared" si="2"/>
        <v>0</v>
      </c>
      <c r="AH25" s="5">
        <v>2</v>
      </c>
      <c r="AI25" s="5">
        <f t="shared" si="3"/>
        <v>66.666666666666671</v>
      </c>
      <c r="AJ25" s="5">
        <v>0</v>
      </c>
      <c r="AK25" s="5">
        <f t="shared" si="4"/>
        <v>0</v>
      </c>
      <c r="AL25" s="5">
        <f t="shared" si="5"/>
        <v>2</v>
      </c>
      <c r="AM25" s="5">
        <f t="shared" si="6"/>
        <v>15.384615384615385</v>
      </c>
      <c r="AO25" s="5">
        <v>5</v>
      </c>
    </row>
    <row r="26" spans="1:49" ht="15.75" customHeight="1">
      <c r="A26" s="1">
        <v>23</v>
      </c>
      <c r="B26" s="7" t="s">
        <v>131</v>
      </c>
      <c r="C26" s="7">
        <v>1</v>
      </c>
      <c r="D26" s="7" t="s">
        <v>94</v>
      </c>
      <c r="E26" s="7" t="s">
        <v>54</v>
      </c>
      <c r="F26" s="7" t="s">
        <v>9</v>
      </c>
      <c r="G26" s="7" t="s">
        <v>9</v>
      </c>
      <c r="H26" s="9">
        <v>2</v>
      </c>
      <c r="I26" s="9">
        <v>2</v>
      </c>
      <c r="J26" s="9">
        <v>2</v>
      </c>
      <c r="K26" s="9">
        <v>2</v>
      </c>
      <c r="L26" s="7">
        <v>2</v>
      </c>
      <c r="M26" s="7" t="s">
        <v>71</v>
      </c>
      <c r="N26" s="7" t="s">
        <v>95</v>
      </c>
      <c r="O26" s="7" t="s">
        <v>9</v>
      </c>
      <c r="P26" s="7" t="s">
        <v>9</v>
      </c>
      <c r="Q26" s="7" t="s">
        <v>59</v>
      </c>
      <c r="R26" s="7" t="s">
        <v>59</v>
      </c>
      <c r="S26" s="7" t="s">
        <v>59</v>
      </c>
      <c r="U26" s="7" t="s">
        <v>59</v>
      </c>
      <c r="V26" s="7" t="s">
        <v>59</v>
      </c>
      <c r="W26" s="7" t="s">
        <v>59</v>
      </c>
      <c r="X26" s="7" t="s">
        <v>59</v>
      </c>
      <c r="Y26" s="7" t="s">
        <v>59</v>
      </c>
      <c r="AA26" s="12">
        <v>0.73611111111111116</v>
      </c>
      <c r="AB26" s="12">
        <v>0.75555555555555554</v>
      </c>
      <c r="AC26" s="12">
        <f t="shared" si="0"/>
        <v>1.9444444444444375E-2</v>
      </c>
      <c r="AD26" s="5">
        <v>0</v>
      </c>
      <c r="AE26" s="5">
        <f t="shared" si="1"/>
        <v>0</v>
      </c>
      <c r="AF26" s="5">
        <v>0</v>
      </c>
      <c r="AG26" s="5">
        <f t="shared" si="2"/>
        <v>0</v>
      </c>
      <c r="AH26" s="5">
        <v>1</v>
      </c>
      <c r="AI26" s="5">
        <f t="shared" si="3"/>
        <v>33.333333333333336</v>
      </c>
      <c r="AJ26" s="5">
        <v>0</v>
      </c>
      <c r="AK26" s="5">
        <f t="shared" si="4"/>
        <v>0</v>
      </c>
      <c r="AL26" s="5">
        <f t="shared" si="5"/>
        <v>1</v>
      </c>
      <c r="AM26" s="5">
        <f t="shared" si="6"/>
        <v>7.6923076923076925</v>
      </c>
      <c r="AN26" s="13" t="s">
        <v>60</v>
      </c>
      <c r="AO26" s="5">
        <v>6</v>
      </c>
    </row>
    <row r="27" spans="1:49" ht="15.75" customHeight="1">
      <c r="A27" s="1">
        <v>24</v>
      </c>
      <c r="B27" s="7" t="s">
        <v>132</v>
      </c>
      <c r="C27" s="7">
        <v>1</v>
      </c>
      <c r="D27" s="7" t="s">
        <v>94</v>
      </c>
      <c r="E27" s="7" t="s">
        <v>221</v>
      </c>
      <c r="F27" s="7" t="s">
        <v>9</v>
      </c>
      <c r="G27" s="7" t="s">
        <v>9</v>
      </c>
      <c r="H27" s="9">
        <v>5</v>
      </c>
      <c r="I27" s="9">
        <v>5</v>
      </c>
      <c r="J27" s="9">
        <v>2</v>
      </c>
      <c r="K27" s="9">
        <v>1</v>
      </c>
      <c r="L27" s="7">
        <v>3</v>
      </c>
      <c r="M27" s="7" t="s">
        <v>64</v>
      </c>
      <c r="N27" s="7" t="s">
        <v>56</v>
      </c>
      <c r="O27" s="7" t="s">
        <v>125</v>
      </c>
      <c r="P27" s="7" t="s">
        <v>9</v>
      </c>
      <c r="Q27" s="7" t="s">
        <v>74</v>
      </c>
      <c r="R27" s="7" t="s">
        <v>125</v>
      </c>
      <c r="S27" s="7" t="s">
        <v>86</v>
      </c>
      <c r="T27" s="14" t="s">
        <v>14</v>
      </c>
      <c r="U27" s="7" t="s">
        <v>67</v>
      </c>
      <c r="V27" s="7" t="s">
        <v>67</v>
      </c>
      <c r="W27" s="7" t="s">
        <v>67</v>
      </c>
      <c r="X27" s="7" t="s">
        <v>67</v>
      </c>
      <c r="Y27" s="7" t="s">
        <v>69</v>
      </c>
      <c r="Z27" t="s">
        <v>14</v>
      </c>
      <c r="AA27" s="12">
        <v>0.73611111111111116</v>
      </c>
      <c r="AB27" s="12">
        <v>0.75</v>
      </c>
      <c r="AC27" s="12">
        <f t="shared" si="0"/>
        <v>1.388888888888884E-2</v>
      </c>
      <c r="AD27" s="5">
        <v>4</v>
      </c>
      <c r="AE27" s="5">
        <f t="shared" si="1"/>
        <v>100</v>
      </c>
      <c r="AF27" s="5">
        <v>3</v>
      </c>
      <c r="AG27" s="5">
        <f t="shared" si="2"/>
        <v>75</v>
      </c>
      <c r="AH27" s="5">
        <v>2</v>
      </c>
      <c r="AI27" s="5">
        <f t="shared" si="3"/>
        <v>66.666666666666671</v>
      </c>
      <c r="AJ27" s="5">
        <v>2</v>
      </c>
      <c r="AK27" s="5">
        <f t="shared" si="4"/>
        <v>100</v>
      </c>
      <c r="AL27" s="5">
        <f t="shared" si="5"/>
        <v>11</v>
      </c>
      <c r="AM27" s="5">
        <f t="shared" si="6"/>
        <v>84.615384615384613</v>
      </c>
      <c r="AN27" s="15" t="s">
        <v>123</v>
      </c>
      <c r="AO27" s="5">
        <v>3</v>
      </c>
    </row>
    <row r="28" spans="1:49" ht="15.75" customHeight="1">
      <c r="A28" s="1">
        <v>25</v>
      </c>
      <c r="B28" s="7" t="s">
        <v>133</v>
      </c>
      <c r="C28" s="7">
        <v>1</v>
      </c>
      <c r="D28" s="7" t="s">
        <v>94</v>
      </c>
      <c r="E28" s="7" t="s">
        <v>54</v>
      </c>
      <c r="F28" s="7" t="s">
        <v>9</v>
      </c>
      <c r="G28" s="7" t="s">
        <v>9</v>
      </c>
      <c r="H28" s="9">
        <v>3</v>
      </c>
      <c r="I28" s="9">
        <v>1</v>
      </c>
      <c r="J28" s="9">
        <v>1</v>
      </c>
      <c r="K28" s="9">
        <v>1</v>
      </c>
      <c r="L28" s="7">
        <v>1</v>
      </c>
      <c r="M28" s="7" t="s">
        <v>71</v>
      </c>
      <c r="N28" s="7" t="s">
        <v>99</v>
      </c>
      <c r="O28" s="7" t="s">
        <v>57</v>
      </c>
      <c r="P28" s="7" t="s">
        <v>73</v>
      </c>
      <c r="Q28" s="7" t="s">
        <v>59</v>
      </c>
      <c r="R28" s="7" t="s">
        <v>59</v>
      </c>
      <c r="S28" s="7" t="s">
        <v>59</v>
      </c>
      <c r="U28" s="7" t="s">
        <v>59</v>
      </c>
      <c r="V28" s="7" t="s">
        <v>59</v>
      </c>
      <c r="W28" s="7" t="s">
        <v>59</v>
      </c>
      <c r="X28" s="7" t="s">
        <v>59</v>
      </c>
      <c r="Y28" s="7" t="s">
        <v>59</v>
      </c>
      <c r="AA28" s="12">
        <v>0.73263888888888884</v>
      </c>
      <c r="AB28" s="12">
        <v>0.75</v>
      </c>
      <c r="AC28" s="12">
        <f t="shared" si="0"/>
        <v>1.736111111111116E-2</v>
      </c>
      <c r="AD28" s="5">
        <v>1</v>
      </c>
      <c r="AE28" s="5">
        <f t="shared" si="1"/>
        <v>25</v>
      </c>
      <c r="AF28" s="5">
        <v>2</v>
      </c>
      <c r="AG28" s="5">
        <f t="shared" si="2"/>
        <v>50</v>
      </c>
      <c r="AH28" s="5">
        <v>2</v>
      </c>
      <c r="AI28" s="5">
        <f t="shared" si="3"/>
        <v>66.666666666666671</v>
      </c>
      <c r="AJ28" s="5">
        <v>0</v>
      </c>
      <c r="AK28" s="5">
        <f t="shared" si="4"/>
        <v>0</v>
      </c>
      <c r="AL28" s="5">
        <f t="shared" si="5"/>
        <v>5</v>
      </c>
      <c r="AM28" s="5">
        <f t="shared" si="6"/>
        <v>38.46153846153846</v>
      </c>
      <c r="AO28" s="5">
        <v>1</v>
      </c>
    </row>
    <row r="29" spans="1:49" ht="15.75" customHeight="1">
      <c r="A29" s="1">
        <v>26</v>
      </c>
      <c r="B29" s="7" t="s">
        <v>134</v>
      </c>
      <c r="C29" s="7">
        <v>1</v>
      </c>
      <c r="D29" s="7" t="s">
        <v>94</v>
      </c>
      <c r="E29" s="7" t="s">
        <v>221</v>
      </c>
      <c r="F29" s="7" t="s">
        <v>9</v>
      </c>
      <c r="G29" s="7" t="s">
        <v>9</v>
      </c>
      <c r="H29" s="9">
        <v>3</v>
      </c>
      <c r="I29" s="9">
        <v>1</v>
      </c>
      <c r="J29" s="8">
        <v>3</v>
      </c>
      <c r="K29" s="8">
        <v>2</v>
      </c>
      <c r="L29" s="7">
        <v>2</v>
      </c>
      <c r="M29" s="7" t="s">
        <v>71</v>
      </c>
      <c r="N29" s="7" t="s">
        <v>99</v>
      </c>
      <c r="O29" s="7" t="s">
        <v>104</v>
      </c>
      <c r="P29" s="7" t="s">
        <v>135</v>
      </c>
      <c r="Q29" s="7" t="s">
        <v>136</v>
      </c>
      <c r="R29" s="7" t="s">
        <v>106</v>
      </c>
      <c r="S29" s="7" t="s">
        <v>9</v>
      </c>
      <c r="T29" s="14" t="s">
        <v>14</v>
      </c>
      <c r="U29" s="7" t="s">
        <v>69</v>
      </c>
      <c r="V29" s="7" t="s">
        <v>67</v>
      </c>
      <c r="W29" s="7" t="s">
        <v>68</v>
      </c>
      <c r="X29" s="7" t="s">
        <v>68</v>
      </c>
      <c r="Y29" s="7" t="s">
        <v>67</v>
      </c>
      <c r="Z29" t="s">
        <v>14</v>
      </c>
      <c r="AA29" s="12">
        <v>0.73402777777777783</v>
      </c>
      <c r="AB29" s="12">
        <v>0.75208333333333333</v>
      </c>
      <c r="AC29" s="12">
        <f t="shared" si="0"/>
        <v>1.8055555555555491E-2</v>
      </c>
      <c r="AD29" s="5">
        <v>2</v>
      </c>
      <c r="AE29" s="5">
        <f t="shared" si="1"/>
        <v>50</v>
      </c>
      <c r="AF29" s="5">
        <v>0</v>
      </c>
      <c r="AG29" s="5">
        <f t="shared" si="2"/>
        <v>0</v>
      </c>
      <c r="AH29" s="5">
        <v>0</v>
      </c>
      <c r="AI29" s="5">
        <f t="shared" si="3"/>
        <v>0</v>
      </c>
      <c r="AJ29" s="5">
        <v>0</v>
      </c>
      <c r="AK29" s="5">
        <f t="shared" si="4"/>
        <v>0</v>
      </c>
      <c r="AL29" s="5">
        <f t="shared" si="5"/>
        <v>2</v>
      </c>
      <c r="AM29" s="5">
        <f t="shared" si="6"/>
        <v>15.384615384615385</v>
      </c>
      <c r="AN29" s="13" t="s">
        <v>60</v>
      </c>
      <c r="AO29" s="5">
        <v>5</v>
      </c>
    </row>
    <row r="30" spans="1:49" ht="15.75" customHeight="1">
      <c r="A30" s="1">
        <v>27</v>
      </c>
      <c r="B30" s="7" t="s">
        <v>137</v>
      </c>
      <c r="C30" s="7">
        <v>1</v>
      </c>
      <c r="D30" s="7" t="s">
        <v>94</v>
      </c>
      <c r="E30" s="7" t="s">
        <v>221</v>
      </c>
      <c r="F30" s="7" t="s">
        <v>9</v>
      </c>
      <c r="G30" s="7" t="s">
        <v>9</v>
      </c>
      <c r="H30" s="9">
        <v>4</v>
      </c>
      <c r="I30" s="9">
        <v>1</v>
      </c>
      <c r="J30" s="9">
        <v>1</v>
      </c>
      <c r="K30" s="9">
        <v>2</v>
      </c>
      <c r="L30" s="7">
        <v>2</v>
      </c>
      <c r="M30" s="7" t="s">
        <v>71</v>
      </c>
      <c r="N30" s="7" t="s">
        <v>56</v>
      </c>
      <c r="O30" s="7" t="s">
        <v>9</v>
      </c>
      <c r="P30" s="7" t="s">
        <v>9</v>
      </c>
      <c r="Q30" s="7" t="s">
        <v>138</v>
      </c>
      <c r="R30" s="7" t="s">
        <v>106</v>
      </c>
      <c r="S30" s="7" t="s">
        <v>9</v>
      </c>
      <c r="U30" s="7" t="s">
        <v>67</v>
      </c>
      <c r="V30" s="7" t="s">
        <v>67</v>
      </c>
      <c r="W30" s="7" t="s">
        <v>67</v>
      </c>
      <c r="X30" s="7" t="s">
        <v>67</v>
      </c>
      <c r="Y30" s="7" t="s">
        <v>67</v>
      </c>
      <c r="Z30" t="s">
        <v>14</v>
      </c>
      <c r="AA30" s="12">
        <v>0.73611111111111116</v>
      </c>
      <c r="AB30" s="12">
        <v>0.74791666666666667</v>
      </c>
      <c r="AC30" s="12">
        <f t="shared" si="0"/>
        <v>1.1805555555555514E-2</v>
      </c>
      <c r="AD30" s="5">
        <v>4</v>
      </c>
      <c r="AE30" s="5">
        <f t="shared" si="1"/>
        <v>100</v>
      </c>
      <c r="AF30" s="5">
        <v>1</v>
      </c>
      <c r="AG30" s="5">
        <f t="shared" si="2"/>
        <v>25</v>
      </c>
      <c r="AH30" s="5">
        <v>2</v>
      </c>
      <c r="AI30" s="5">
        <f t="shared" si="3"/>
        <v>66.666666666666671</v>
      </c>
      <c r="AJ30" s="5"/>
      <c r="AK30" s="5">
        <f t="shared" si="4"/>
        <v>0</v>
      </c>
      <c r="AL30" s="5">
        <f t="shared" si="5"/>
        <v>7</v>
      </c>
      <c r="AM30" s="5">
        <f t="shared" si="6"/>
        <v>53.846153846153847</v>
      </c>
      <c r="AO30" s="5">
        <v>2</v>
      </c>
    </row>
    <row r="31" spans="1:49" ht="15.75" customHeight="1">
      <c r="A31" s="1">
        <v>28</v>
      </c>
      <c r="B31" s="7" t="s">
        <v>139</v>
      </c>
      <c r="C31" s="7">
        <v>1</v>
      </c>
      <c r="D31" s="7" t="s">
        <v>94</v>
      </c>
      <c r="E31" s="7" t="s">
        <v>54</v>
      </c>
      <c r="F31" s="7" t="s">
        <v>9</v>
      </c>
      <c r="G31" s="7" t="s">
        <v>9</v>
      </c>
      <c r="H31" s="9">
        <v>5</v>
      </c>
      <c r="I31" s="9">
        <v>5</v>
      </c>
      <c r="J31" s="9">
        <v>2</v>
      </c>
      <c r="K31" s="9">
        <v>2</v>
      </c>
      <c r="L31" s="7">
        <v>1</v>
      </c>
      <c r="M31" s="7" t="s">
        <v>71</v>
      </c>
      <c r="N31" s="7" t="s">
        <v>99</v>
      </c>
      <c r="O31" s="7" t="s">
        <v>65</v>
      </c>
      <c r="P31" s="7" t="s">
        <v>9</v>
      </c>
      <c r="Q31" s="7" t="s">
        <v>59</v>
      </c>
      <c r="R31" s="7" t="s">
        <v>59</v>
      </c>
      <c r="S31" s="7" t="s">
        <v>59</v>
      </c>
      <c r="U31" s="7" t="s">
        <v>59</v>
      </c>
      <c r="V31" s="7" t="s">
        <v>59</v>
      </c>
      <c r="W31" s="7" t="s">
        <v>59</v>
      </c>
      <c r="X31" s="7" t="s">
        <v>59</v>
      </c>
      <c r="Y31" s="7" t="s">
        <v>59</v>
      </c>
      <c r="AA31" s="12">
        <v>0.73472222222222217</v>
      </c>
      <c r="AB31" s="12">
        <v>0.75208333333333333</v>
      </c>
      <c r="AC31" s="12">
        <f t="shared" si="0"/>
        <v>1.736111111111116E-2</v>
      </c>
      <c r="AD31" s="5">
        <v>0</v>
      </c>
      <c r="AE31" s="5">
        <f t="shared" si="1"/>
        <v>0</v>
      </c>
      <c r="AF31" s="5">
        <v>1</v>
      </c>
      <c r="AG31" s="5">
        <f t="shared" si="2"/>
        <v>25</v>
      </c>
      <c r="AH31" s="5">
        <v>2</v>
      </c>
      <c r="AI31" s="5">
        <f t="shared" si="3"/>
        <v>66.666666666666671</v>
      </c>
      <c r="AJ31" s="5">
        <v>0</v>
      </c>
      <c r="AK31" s="5">
        <f t="shared" si="4"/>
        <v>0</v>
      </c>
      <c r="AL31" s="5">
        <f t="shared" si="5"/>
        <v>3</v>
      </c>
      <c r="AM31" s="5">
        <f t="shared" si="6"/>
        <v>23.076923076923077</v>
      </c>
      <c r="AO31" s="5">
        <v>5</v>
      </c>
    </row>
    <row r="32" spans="1:49" ht="15.75" customHeight="1">
      <c r="A32" s="1">
        <v>29</v>
      </c>
      <c r="B32" s="7" t="s">
        <v>140</v>
      </c>
      <c r="C32" s="7">
        <v>1</v>
      </c>
      <c r="D32" s="7" t="s">
        <v>94</v>
      </c>
      <c r="E32" s="7" t="s">
        <v>54</v>
      </c>
      <c r="F32" s="7" t="s">
        <v>9</v>
      </c>
      <c r="G32" s="7" t="s">
        <v>9</v>
      </c>
      <c r="H32" s="9">
        <v>4</v>
      </c>
      <c r="I32" s="9">
        <v>4</v>
      </c>
      <c r="J32" s="9">
        <v>1</v>
      </c>
      <c r="K32" s="9">
        <v>1</v>
      </c>
      <c r="L32" s="7">
        <v>1</v>
      </c>
      <c r="M32" s="7" t="s">
        <v>71</v>
      </c>
      <c r="N32" s="7" t="s">
        <v>99</v>
      </c>
      <c r="O32" s="7" t="s">
        <v>57</v>
      </c>
      <c r="P32" s="7" t="s">
        <v>57</v>
      </c>
      <c r="Q32" s="7" t="s">
        <v>59</v>
      </c>
      <c r="R32" s="7" t="s">
        <v>59</v>
      </c>
      <c r="S32" s="7" t="s">
        <v>59</v>
      </c>
      <c r="U32" s="7" t="s">
        <v>59</v>
      </c>
      <c r="V32" s="7" t="s">
        <v>59</v>
      </c>
      <c r="W32" s="7" t="s">
        <v>59</v>
      </c>
      <c r="X32" s="7" t="s">
        <v>59</v>
      </c>
      <c r="Y32" s="7" t="s">
        <v>59</v>
      </c>
      <c r="AA32" s="12">
        <v>0.73611111111111116</v>
      </c>
      <c r="AB32" s="12">
        <v>0.75347222222222221</v>
      </c>
      <c r="AC32" s="12">
        <f t="shared" si="0"/>
        <v>1.7361111111111049E-2</v>
      </c>
      <c r="AD32" s="5">
        <v>0</v>
      </c>
      <c r="AE32" s="5">
        <f t="shared" si="1"/>
        <v>0</v>
      </c>
      <c r="AF32" s="5">
        <v>2</v>
      </c>
      <c r="AG32" s="5">
        <f t="shared" si="2"/>
        <v>50</v>
      </c>
      <c r="AH32" s="5">
        <v>3</v>
      </c>
      <c r="AI32" s="5">
        <f t="shared" si="3"/>
        <v>100</v>
      </c>
      <c r="AJ32" s="5">
        <v>1</v>
      </c>
      <c r="AK32" s="5">
        <f t="shared" si="4"/>
        <v>50</v>
      </c>
      <c r="AL32" s="5">
        <f t="shared" si="5"/>
        <v>6</v>
      </c>
      <c r="AM32" s="5">
        <f t="shared" si="6"/>
        <v>46.153846153846153</v>
      </c>
      <c r="AN32" s="15" t="s">
        <v>123</v>
      </c>
      <c r="AO32" s="5">
        <v>3</v>
      </c>
    </row>
    <row r="33" spans="1:44" ht="15.75" customHeight="1">
      <c r="A33" s="1">
        <v>30</v>
      </c>
      <c r="B33" s="7" t="s">
        <v>141</v>
      </c>
      <c r="C33" s="7">
        <v>1</v>
      </c>
      <c r="D33" s="7" t="s">
        <v>94</v>
      </c>
      <c r="E33" s="7" t="s">
        <v>221</v>
      </c>
      <c r="F33" s="7" t="s">
        <v>9</v>
      </c>
      <c r="G33" s="7" t="s">
        <v>9</v>
      </c>
      <c r="H33" s="9">
        <v>5</v>
      </c>
      <c r="I33" s="9">
        <v>5</v>
      </c>
      <c r="J33" s="9">
        <v>2</v>
      </c>
      <c r="K33" s="9">
        <v>2</v>
      </c>
      <c r="L33" s="7">
        <v>4</v>
      </c>
      <c r="M33" s="7" t="s">
        <v>71</v>
      </c>
      <c r="N33" s="7" t="s">
        <v>99</v>
      </c>
      <c r="O33" s="7" t="s">
        <v>142</v>
      </c>
      <c r="P33" s="7" t="s">
        <v>73</v>
      </c>
      <c r="Q33" s="7" t="s">
        <v>9</v>
      </c>
      <c r="R33" s="7" t="s">
        <v>9</v>
      </c>
      <c r="S33" s="7" t="s">
        <v>9</v>
      </c>
      <c r="U33" s="7" t="s">
        <v>67</v>
      </c>
      <c r="V33" s="7" t="s">
        <v>67</v>
      </c>
      <c r="W33" s="7" t="s">
        <v>67</v>
      </c>
      <c r="X33" s="7" t="s">
        <v>67</v>
      </c>
      <c r="Y33" s="7" t="s">
        <v>69</v>
      </c>
      <c r="Z33" t="s">
        <v>14</v>
      </c>
      <c r="AA33" s="12">
        <v>0.73611111111111116</v>
      </c>
      <c r="AB33" s="12">
        <v>0.75</v>
      </c>
      <c r="AC33" s="12">
        <f t="shared" si="0"/>
        <v>1.388888888888884E-2</v>
      </c>
      <c r="AD33" s="5">
        <v>4</v>
      </c>
      <c r="AE33" s="5">
        <f t="shared" si="1"/>
        <v>100</v>
      </c>
      <c r="AF33" s="5">
        <v>0</v>
      </c>
      <c r="AG33" s="5">
        <f t="shared" si="2"/>
        <v>0</v>
      </c>
      <c r="AH33" s="5">
        <v>0</v>
      </c>
      <c r="AI33" s="5">
        <f t="shared" si="3"/>
        <v>0</v>
      </c>
      <c r="AJ33" s="5">
        <v>0</v>
      </c>
      <c r="AK33" s="5">
        <f t="shared" si="4"/>
        <v>0</v>
      </c>
      <c r="AL33" s="5">
        <f t="shared" si="5"/>
        <v>4</v>
      </c>
      <c r="AM33" s="5">
        <f t="shared" si="6"/>
        <v>30.76923076923077</v>
      </c>
      <c r="AO33" s="5">
        <v>6</v>
      </c>
    </row>
    <row r="34" spans="1:44" ht="15.75" customHeight="1">
      <c r="A34" s="1">
        <v>31</v>
      </c>
      <c r="B34" s="7" t="s">
        <v>143</v>
      </c>
      <c r="C34" s="7">
        <v>1</v>
      </c>
      <c r="D34" s="7" t="s">
        <v>94</v>
      </c>
      <c r="E34" s="7" t="s">
        <v>221</v>
      </c>
      <c r="F34" s="7" t="s">
        <v>9</v>
      </c>
      <c r="G34" s="7" t="s">
        <v>9</v>
      </c>
      <c r="H34" s="9">
        <v>2</v>
      </c>
      <c r="I34" s="9">
        <v>3</v>
      </c>
      <c r="J34" s="9">
        <v>2</v>
      </c>
      <c r="K34" s="9">
        <v>2</v>
      </c>
      <c r="L34" s="7">
        <v>2</v>
      </c>
      <c r="M34" s="7" t="s">
        <v>71</v>
      </c>
      <c r="N34" s="7" t="s">
        <v>99</v>
      </c>
      <c r="O34" s="7" t="s">
        <v>104</v>
      </c>
      <c r="P34" s="7" t="s">
        <v>144</v>
      </c>
      <c r="Q34" s="7" t="s">
        <v>57</v>
      </c>
      <c r="R34" s="7" t="s">
        <v>101</v>
      </c>
      <c r="S34" s="7" t="s">
        <v>9</v>
      </c>
      <c r="U34" s="7" t="s">
        <v>67</v>
      </c>
      <c r="V34" s="7" t="s">
        <v>67</v>
      </c>
      <c r="W34" s="7" t="s">
        <v>67</v>
      </c>
      <c r="X34" s="7" t="s">
        <v>67</v>
      </c>
      <c r="Y34" s="7" t="s">
        <v>69</v>
      </c>
      <c r="Z34" t="s">
        <v>14</v>
      </c>
      <c r="AA34" s="12">
        <v>0.73611111111111116</v>
      </c>
      <c r="AB34" s="12">
        <v>0.75</v>
      </c>
      <c r="AC34" s="12">
        <f t="shared" si="0"/>
        <v>1.388888888888884E-2</v>
      </c>
      <c r="AD34" s="5">
        <v>4</v>
      </c>
      <c r="AE34" s="5">
        <f t="shared" si="1"/>
        <v>100</v>
      </c>
      <c r="AF34" s="5">
        <v>1</v>
      </c>
      <c r="AG34" s="5">
        <f t="shared" si="2"/>
        <v>25</v>
      </c>
      <c r="AH34" s="5">
        <v>2</v>
      </c>
      <c r="AI34" s="5">
        <f t="shared" si="3"/>
        <v>66.666666666666671</v>
      </c>
      <c r="AJ34" s="5">
        <v>0</v>
      </c>
      <c r="AK34" s="5">
        <f t="shared" si="4"/>
        <v>0</v>
      </c>
      <c r="AL34" s="5">
        <f t="shared" si="5"/>
        <v>7</v>
      </c>
      <c r="AM34" s="5">
        <f t="shared" si="6"/>
        <v>53.846153846153847</v>
      </c>
      <c r="AO34" s="5">
        <v>0</v>
      </c>
      <c r="AQ34" s="26"/>
      <c r="AR34" s="26"/>
    </row>
    <row r="35" spans="1:44" ht="15.75" customHeight="1">
      <c r="A35" s="1">
        <v>32</v>
      </c>
      <c r="B35" s="7" t="s">
        <v>145</v>
      </c>
      <c r="C35" s="7">
        <v>1</v>
      </c>
      <c r="D35" s="7" t="s">
        <v>94</v>
      </c>
      <c r="E35" s="7" t="s">
        <v>221</v>
      </c>
      <c r="F35" s="7" t="s">
        <v>9</v>
      </c>
      <c r="G35" s="7" t="s">
        <v>9</v>
      </c>
      <c r="H35" s="9">
        <v>4</v>
      </c>
      <c r="I35" s="9">
        <v>4</v>
      </c>
      <c r="J35" s="9">
        <v>1</v>
      </c>
      <c r="K35" s="9">
        <v>1</v>
      </c>
      <c r="L35" s="7">
        <v>1</v>
      </c>
      <c r="M35" s="7" t="s">
        <v>71</v>
      </c>
      <c r="N35" s="7" t="s">
        <v>56</v>
      </c>
      <c r="O35" s="7" t="s">
        <v>65</v>
      </c>
      <c r="P35" s="7" t="s">
        <v>9</v>
      </c>
      <c r="Q35" s="7" t="s">
        <v>74</v>
      </c>
      <c r="R35" s="7" t="s">
        <v>9</v>
      </c>
      <c r="S35" s="7" t="s">
        <v>9</v>
      </c>
      <c r="U35" s="7" t="s">
        <v>67</v>
      </c>
      <c r="V35" s="7" t="s">
        <v>67</v>
      </c>
      <c r="W35" s="7" t="s">
        <v>67</v>
      </c>
      <c r="X35" s="7" t="s">
        <v>67</v>
      </c>
      <c r="Y35" s="7" t="s">
        <v>67</v>
      </c>
      <c r="Z35" t="s">
        <v>14</v>
      </c>
      <c r="AA35" s="12">
        <v>0.73888888888888893</v>
      </c>
      <c r="AB35" s="12">
        <v>0.74930555555555556</v>
      </c>
      <c r="AC35" s="12">
        <f t="shared" si="0"/>
        <v>1.041666666666663E-2</v>
      </c>
      <c r="AD35" s="5">
        <v>4</v>
      </c>
      <c r="AE35" s="5">
        <f t="shared" si="1"/>
        <v>100</v>
      </c>
      <c r="AF35" s="5">
        <v>1</v>
      </c>
      <c r="AG35" s="5">
        <f t="shared" si="2"/>
        <v>25</v>
      </c>
      <c r="AH35" s="5">
        <v>2</v>
      </c>
      <c r="AI35" s="5">
        <f t="shared" si="3"/>
        <v>66.666666666666671</v>
      </c>
      <c r="AJ35" s="5">
        <v>0</v>
      </c>
      <c r="AK35" s="5">
        <f t="shared" si="4"/>
        <v>0</v>
      </c>
      <c r="AL35" s="5">
        <f t="shared" si="5"/>
        <v>7</v>
      </c>
      <c r="AM35" s="5">
        <f t="shared" si="6"/>
        <v>53.846153846153847</v>
      </c>
      <c r="AO35" s="5">
        <v>3</v>
      </c>
      <c r="AQ35" s="26"/>
      <c r="AR35" s="26"/>
    </row>
    <row r="36" spans="1:44" ht="15.75" customHeight="1">
      <c r="A36" s="27">
        <v>33</v>
      </c>
      <c r="B36" s="28" t="s">
        <v>146</v>
      </c>
      <c r="C36" s="28">
        <v>1</v>
      </c>
      <c r="D36" s="28" t="s">
        <v>94</v>
      </c>
      <c r="E36" s="28" t="s">
        <v>54</v>
      </c>
      <c r="F36" s="28" t="s">
        <v>9</v>
      </c>
      <c r="G36" s="28" t="s">
        <v>9</v>
      </c>
      <c r="H36" s="29">
        <v>2</v>
      </c>
      <c r="I36" s="29">
        <v>2</v>
      </c>
      <c r="J36" s="30">
        <v>3</v>
      </c>
      <c r="K36" s="30">
        <v>2</v>
      </c>
      <c r="L36" s="28">
        <v>1</v>
      </c>
      <c r="M36" s="28" t="s">
        <v>71</v>
      </c>
      <c r="N36" s="28" t="s">
        <v>56</v>
      </c>
      <c r="O36" s="28" t="s">
        <v>65</v>
      </c>
      <c r="P36" s="28" t="s">
        <v>147</v>
      </c>
      <c r="Q36" s="28" t="s">
        <v>59</v>
      </c>
      <c r="R36" s="28" t="s">
        <v>59</v>
      </c>
      <c r="S36" s="28" t="s">
        <v>59</v>
      </c>
      <c r="U36" s="28" t="s">
        <v>59</v>
      </c>
      <c r="V36" s="28" t="s">
        <v>59</v>
      </c>
      <c r="W36" s="28" t="s">
        <v>59</v>
      </c>
      <c r="X36" s="28" t="s">
        <v>59</v>
      </c>
      <c r="Y36" s="28" t="s">
        <v>59</v>
      </c>
      <c r="AA36" s="36">
        <v>0.74305555555555547</v>
      </c>
      <c r="AB36" s="36">
        <v>0.75347222222222221</v>
      </c>
      <c r="AC36" s="36">
        <f t="shared" si="0"/>
        <v>1.0416666666666741E-2</v>
      </c>
      <c r="AD36" s="37">
        <v>2</v>
      </c>
      <c r="AE36" s="37">
        <f t="shared" si="1"/>
        <v>50</v>
      </c>
      <c r="AF36" s="37">
        <v>0</v>
      </c>
      <c r="AG36" s="37">
        <f t="shared" si="2"/>
        <v>0</v>
      </c>
      <c r="AH36" s="37">
        <v>1</v>
      </c>
      <c r="AI36" s="37">
        <f t="shared" si="3"/>
        <v>33.333333333333336</v>
      </c>
      <c r="AJ36" s="37">
        <v>0</v>
      </c>
      <c r="AK36" s="37">
        <f t="shared" si="4"/>
        <v>0</v>
      </c>
      <c r="AL36" s="37">
        <f t="shared" si="5"/>
        <v>3</v>
      </c>
      <c r="AM36" s="37">
        <f t="shared" si="6"/>
        <v>23.076923076923077</v>
      </c>
      <c r="AO36" s="37">
        <v>6</v>
      </c>
      <c r="AQ36" s="26"/>
      <c r="AR36" s="26"/>
    </row>
    <row r="37" spans="1:44" ht="15.75" customHeight="1">
      <c r="A37" s="31">
        <v>34</v>
      </c>
      <c r="B37" s="32" t="s">
        <v>218</v>
      </c>
      <c r="C37" s="32">
        <v>3</v>
      </c>
      <c r="D37" s="32" t="s">
        <v>94</v>
      </c>
      <c r="E37" s="7" t="s">
        <v>221</v>
      </c>
      <c r="F37" s="42" t="s">
        <v>9</v>
      </c>
      <c r="G37" s="42" t="s">
        <v>9</v>
      </c>
      <c r="H37" s="33">
        <v>4</v>
      </c>
      <c r="I37" s="33">
        <v>1</v>
      </c>
      <c r="J37" s="33">
        <v>1</v>
      </c>
      <c r="K37" s="33">
        <v>1</v>
      </c>
      <c r="L37" s="33">
        <v>1</v>
      </c>
      <c r="M37" s="33"/>
      <c r="N37" s="33"/>
      <c r="O37" s="33"/>
      <c r="P37" s="33"/>
      <c r="Q37" s="33"/>
      <c r="R37" s="33"/>
      <c r="S37" s="33"/>
      <c r="U37" s="33"/>
      <c r="V37" s="33"/>
      <c r="W37" s="33"/>
      <c r="X37" s="33"/>
      <c r="Y37" s="33"/>
      <c r="AA37" s="36">
        <v>0.73055555555555562</v>
      </c>
      <c r="AB37" s="36">
        <v>0.73749999999999993</v>
      </c>
      <c r="AC37" s="38">
        <f t="shared" si="0"/>
        <v>6.9444444444443088E-3</v>
      </c>
      <c r="AD37" s="39">
        <v>2</v>
      </c>
      <c r="AE37" s="39">
        <f t="shared" si="1"/>
        <v>50</v>
      </c>
      <c r="AF37" s="39">
        <v>2</v>
      </c>
      <c r="AG37" s="39">
        <f t="shared" si="2"/>
        <v>50</v>
      </c>
      <c r="AH37" s="39">
        <v>2</v>
      </c>
      <c r="AI37" s="39">
        <f t="shared" si="3"/>
        <v>66.666666666666671</v>
      </c>
      <c r="AJ37" s="39">
        <v>1</v>
      </c>
      <c r="AK37" s="39">
        <f t="shared" si="4"/>
        <v>50</v>
      </c>
      <c r="AL37" s="39">
        <f t="shared" si="5"/>
        <v>7</v>
      </c>
      <c r="AM37" s="39">
        <f t="shared" si="6"/>
        <v>53.846153846153847</v>
      </c>
      <c r="AO37" s="31">
        <v>2</v>
      </c>
      <c r="AQ37" s="26"/>
      <c r="AR37" s="26"/>
    </row>
    <row r="38" spans="1:44" ht="15.75" customHeight="1">
      <c r="A38" s="31">
        <v>35</v>
      </c>
      <c r="B38" s="33" t="s">
        <v>220</v>
      </c>
      <c r="C38" s="32">
        <v>3</v>
      </c>
      <c r="D38" s="32" t="s">
        <v>94</v>
      </c>
      <c r="E38" s="7" t="s">
        <v>221</v>
      </c>
      <c r="F38" s="42" t="s">
        <v>9</v>
      </c>
      <c r="G38" s="42" t="s">
        <v>9</v>
      </c>
      <c r="H38" s="33">
        <v>1</v>
      </c>
      <c r="I38" s="33">
        <v>1</v>
      </c>
      <c r="J38" s="33">
        <v>1</v>
      </c>
      <c r="K38" s="33">
        <v>1</v>
      </c>
      <c r="L38" s="33">
        <v>3</v>
      </c>
      <c r="M38" s="33"/>
      <c r="N38" s="33"/>
      <c r="O38" s="33"/>
      <c r="P38" s="33"/>
      <c r="Q38" s="33"/>
      <c r="R38" s="33"/>
      <c r="S38" s="33"/>
      <c r="U38" s="33"/>
      <c r="V38" s="33"/>
      <c r="W38" s="33"/>
      <c r="X38" s="33"/>
      <c r="Y38" s="33"/>
      <c r="AA38" s="36">
        <v>0.73263888888888884</v>
      </c>
      <c r="AB38" s="36">
        <v>0.74305555555555547</v>
      </c>
      <c r="AC38" s="38">
        <f t="shared" si="0"/>
        <v>1.041666666666663E-2</v>
      </c>
      <c r="AD38" s="31">
        <v>4</v>
      </c>
      <c r="AE38" s="31">
        <f t="shared" si="1"/>
        <v>100</v>
      </c>
      <c r="AF38" s="31">
        <v>2</v>
      </c>
      <c r="AG38" s="31">
        <f t="shared" si="2"/>
        <v>50</v>
      </c>
      <c r="AH38" s="31">
        <v>3</v>
      </c>
      <c r="AI38" s="31">
        <f t="shared" si="3"/>
        <v>100</v>
      </c>
      <c r="AJ38" s="31">
        <v>0</v>
      </c>
      <c r="AK38" s="31">
        <f t="shared" si="4"/>
        <v>0</v>
      </c>
      <c r="AL38" s="31">
        <f t="shared" si="5"/>
        <v>9</v>
      </c>
      <c r="AM38" s="31">
        <f t="shared" si="6"/>
        <v>69.230769230769226</v>
      </c>
      <c r="AO38" s="31">
        <v>0</v>
      </c>
      <c r="AQ38" s="26"/>
      <c r="AR38" s="26"/>
    </row>
    <row r="39" spans="1:44" ht="15.75" customHeight="1">
      <c r="A39" s="31">
        <v>36</v>
      </c>
      <c r="B39" s="42" t="s">
        <v>242</v>
      </c>
      <c r="C39" s="32">
        <v>3</v>
      </c>
      <c r="D39" s="32" t="s">
        <v>94</v>
      </c>
      <c r="E39" s="28" t="s">
        <v>222</v>
      </c>
      <c r="F39" s="42" t="s">
        <v>9</v>
      </c>
      <c r="G39" s="42" t="s">
        <v>9</v>
      </c>
      <c r="H39" s="33">
        <v>2</v>
      </c>
      <c r="I39" s="33">
        <v>3</v>
      </c>
      <c r="J39" s="33">
        <v>4</v>
      </c>
      <c r="K39" s="33">
        <v>2</v>
      </c>
      <c r="L39" s="33">
        <v>2</v>
      </c>
      <c r="M39" s="33"/>
      <c r="N39" s="33"/>
      <c r="O39" s="33"/>
      <c r="P39" s="33"/>
      <c r="Q39" s="33"/>
      <c r="R39" s="33"/>
      <c r="S39" s="33"/>
      <c r="U39" s="33"/>
      <c r="V39" s="33"/>
      <c r="W39" s="33"/>
      <c r="X39" s="33"/>
      <c r="Y39" s="33"/>
      <c r="AA39" s="36">
        <v>0.72291666666666676</v>
      </c>
      <c r="AB39" s="36">
        <v>0.74375000000000002</v>
      </c>
      <c r="AC39" s="38">
        <f t="shared" si="0"/>
        <v>2.0833333333333259E-2</v>
      </c>
      <c r="AD39" s="31">
        <v>1</v>
      </c>
      <c r="AE39" s="31">
        <f t="shared" si="1"/>
        <v>25</v>
      </c>
      <c r="AF39" s="31">
        <v>1</v>
      </c>
      <c r="AG39" s="31">
        <f t="shared" si="2"/>
        <v>25</v>
      </c>
      <c r="AH39" s="31">
        <v>2</v>
      </c>
      <c r="AI39" s="31">
        <f t="shared" si="3"/>
        <v>66.666666666666671</v>
      </c>
      <c r="AJ39" s="31">
        <v>1</v>
      </c>
      <c r="AK39" s="31">
        <f t="shared" si="4"/>
        <v>50</v>
      </c>
      <c r="AL39" s="31">
        <f t="shared" si="5"/>
        <v>5</v>
      </c>
      <c r="AM39" s="31">
        <f t="shared" si="6"/>
        <v>38.46153846153846</v>
      </c>
      <c r="AO39" s="31">
        <v>6</v>
      </c>
    </row>
    <row r="40" spans="1:44" ht="15.75" customHeight="1">
      <c r="A40" s="31">
        <v>37</v>
      </c>
      <c r="B40" s="42" t="s">
        <v>223</v>
      </c>
      <c r="C40" s="32">
        <v>3</v>
      </c>
      <c r="D40" s="32" t="s">
        <v>94</v>
      </c>
      <c r="E40" s="28" t="s">
        <v>222</v>
      </c>
      <c r="F40" s="42" t="s">
        <v>9</v>
      </c>
      <c r="G40" s="42" t="s">
        <v>9</v>
      </c>
      <c r="H40" s="33">
        <v>5</v>
      </c>
      <c r="I40" s="33">
        <v>4</v>
      </c>
      <c r="J40" s="33">
        <v>2</v>
      </c>
      <c r="K40" s="33">
        <v>2</v>
      </c>
      <c r="L40" s="33">
        <v>2</v>
      </c>
      <c r="M40" s="33"/>
      <c r="N40" s="33"/>
      <c r="O40" s="33"/>
      <c r="P40" s="33"/>
      <c r="Q40" s="33"/>
      <c r="R40" s="33"/>
      <c r="S40" s="33"/>
      <c r="U40" s="33"/>
      <c r="V40" s="33"/>
      <c r="W40" s="33"/>
      <c r="X40" s="33"/>
      <c r="Y40" s="33"/>
      <c r="AA40" s="36">
        <v>0.7270833333333333</v>
      </c>
      <c r="AB40" s="36">
        <v>0.74375000000000002</v>
      </c>
      <c r="AC40" s="38">
        <f t="shared" si="0"/>
        <v>1.6666666666666718E-2</v>
      </c>
      <c r="AD40" s="31">
        <v>0</v>
      </c>
      <c r="AE40" s="31">
        <f t="shared" si="1"/>
        <v>0</v>
      </c>
      <c r="AF40" s="31">
        <v>1</v>
      </c>
      <c r="AG40" s="31">
        <f t="shared" si="2"/>
        <v>25</v>
      </c>
      <c r="AH40" s="31">
        <v>2</v>
      </c>
      <c r="AI40" s="31">
        <f t="shared" si="3"/>
        <v>66.666666666666671</v>
      </c>
      <c r="AJ40" s="31">
        <v>1</v>
      </c>
      <c r="AK40" s="31">
        <f t="shared" si="4"/>
        <v>50</v>
      </c>
      <c r="AL40" s="31">
        <f t="shared" si="5"/>
        <v>4</v>
      </c>
      <c r="AM40" s="31">
        <f t="shared" si="6"/>
        <v>30.76923076923077</v>
      </c>
      <c r="AO40" s="31">
        <v>2</v>
      </c>
    </row>
    <row r="41" spans="1:44" ht="15.75" customHeight="1">
      <c r="A41" s="31">
        <v>38</v>
      </c>
      <c r="B41" s="42" t="s">
        <v>224</v>
      </c>
      <c r="C41" s="32">
        <v>3</v>
      </c>
      <c r="D41" s="32" t="s">
        <v>94</v>
      </c>
      <c r="E41" s="7" t="s">
        <v>221</v>
      </c>
      <c r="F41" s="42" t="s">
        <v>9</v>
      </c>
      <c r="G41" s="42" t="s">
        <v>9</v>
      </c>
      <c r="H41" s="33">
        <v>3</v>
      </c>
      <c r="I41" s="33">
        <v>3</v>
      </c>
      <c r="J41" s="33">
        <v>1</v>
      </c>
      <c r="K41" s="33">
        <v>1</v>
      </c>
      <c r="L41" s="33">
        <v>1</v>
      </c>
      <c r="M41" s="34"/>
      <c r="N41" s="33"/>
      <c r="O41" s="33"/>
      <c r="P41" s="33"/>
      <c r="Q41" s="33"/>
      <c r="R41" s="33"/>
      <c r="S41" s="33"/>
      <c r="U41" s="33"/>
      <c r="V41" s="33"/>
      <c r="W41" s="33"/>
      <c r="X41" s="33"/>
      <c r="Y41" s="33"/>
      <c r="AA41" s="36">
        <v>0.72986111111111107</v>
      </c>
      <c r="AB41" s="36">
        <v>0.74097222222222225</v>
      </c>
      <c r="AC41" s="38">
        <f t="shared" si="0"/>
        <v>1.1111111111111183E-2</v>
      </c>
      <c r="AD41" s="31">
        <v>3</v>
      </c>
      <c r="AE41" s="31">
        <f t="shared" si="1"/>
        <v>75</v>
      </c>
      <c r="AF41" s="31">
        <v>1</v>
      </c>
      <c r="AG41" s="31">
        <f t="shared" si="2"/>
        <v>25</v>
      </c>
      <c r="AH41" s="31">
        <v>3</v>
      </c>
      <c r="AI41" s="31">
        <f t="shared" si="3"/>
        <v>100</v>
      </c>
      <c r="AJ41" s="31">
        <v>1</v>
      </c>
      <c r="AK41" s="31">
        <f t="shared" si="4"/>
        <v>50</v>
      </c>
      <c r="AL41" s="31">
        <f t="shared" si="5"/>
        <v>8</v>
      </c>
      <c r="AM41" s="31">
        <f t="shared" si="6"/>
        <v>61.53846153846154</v>
      </c>
      <c r="AO41" s="31">
        <v>2</v>
      </c>
      <c r="AQ41" s="41"/>
    </row>
    <row r="42" spans="1:44" ht="15.75" customHeight="1">
      <c r="A42" s="31">
        <v>39</v>
      </c>
      <c r="B42" s="42" t="s">
        <v>225</v>
      </c>
      <c r="C42" s="32">
        <v>3</v>
      </c>
      <c r="D42" s="32" t="s">
        <v>94</v>
      </c>
      <c r="E42" s="7" t="s">
        <v>221</v>
      </c>
      <c r="F42" s="42" t="s">
        <v>9</v>
      </c>
      <c r="G42" s="42" t="s">
        <v>9</v>
      </c>
      <c r="H42" s="33">
        <v>3</v>
      </c>
      <c r="I42" s="33">
        <v>4</v>
      </c>
      <c r="J42" s="33">
        <v>1</v>
      </c>
      <c r="K42" s="33">
        <v>1</v>
      </c>
      <c r="L42" s="33">
        <v>1</v>
      </c>
      <c r="M42" s="34"/>
      <c r="N42" s="33"/>
      <c r="O42" s="33"/>
      <c r="P42" s="33"/>
      <c r="Q42" s="33"/>
      <c r="R42" s="33"/>
      <c r="S42" s="33"/>
      <c r="U42" s="33"/>
      <c r="V42" s="33"/>
      <c r="W42" s="33"/>
      <c r="X42" s="33"/>
      <c r="Y42" s="33"/>
      <c r="AA42" s="36">
        <v>0.7284722222222223</v>
      </c>
      <c r="AB42" s="36">
        <v>0.74097222222222225</v>
      </c>
      <c r="AC42" s="38">
        <f t="shared" si="0"/>
        <v>1.2499999999999956E-2</v>
      </c>
      <c r="AD42" s="31">
        <v>3</v>
      </c>
      <c r="AE42" s="31">
        <f t="shared" si="1"/>
        <v>75</v>
      </c>
      <c r="AF42" s="31">
        <v>1</v>
      </c>
      <c r="AG42" s="31">
        <f t="shared" si="2"/>
        <v>25</v>
      </c>
      <c r="AH42" s="31">
        <v>2</v>
      </c>
      <c r="AI42" s="31">
        <f t="shared" si="3"/>
        <v>66.666666666666671</v>
      </c>
      <c r="AJ42" s="31">
        <v>1</v>
      </c>
      <c r="AK42" s="31">
        <f t="shared" si="4"/>
        <v>50</v>
      </c>
      <c r="AL42" s="31">
        <f t="shared" si="5"/>
        <v>7</v>
      </c>
      <c r="AM42" s="31">
        <f t="shared" si="6"/>
        <v>53.846153846153847</v>
      </c>
      <c r="AO42" s="31">
        <v>2</v>
      </c>
      <c r="AQ42" s="41"/>
      <c r="AR42" s="40"/>
    </row>
    <row r="43" spans="1:44" ht="15.75" customHeight="1">
      <c r="A43" s="31">
        <v>40</v>
      </c>
      <c r="B43" s="42" t="s">
        <v>226</v>
      </c>
      <c r="C43" s="32">
        <v>3</v>
      </c>
      <c r="D43" s="32" t="s">
        <v>94</v>
      </c>
      <c r="E43" s="28" t="s">
        <v>222</v>
      </c>
      <c r="F43" s="42" t="s">
        <v>9</v>
      </c>
      <c r="G43" s="42" t="s">
        <v>9</v>
      </c>
      <c r="H43" s="33">
        <v>3</v>
      </c>
      <c r="I43" s="33">
        <v>1</v>
      </c>
      <c r="J43" s="33">
        <v>1</v>
      </c>
      <c r="K43" s="33">
        <v>2</v>
      </c>
      <c r="L43" s="33">
        <v>2</v>
      </c>
      <c r="M43" s="33"/>
      <c r="N43" s="33"/>
      <c r="O43" s="33"/>
      <c r="P43" s="33"/>
      <c r="Q43" s="33"/>
      <c r="R43" s="33"/>
      <c r="S43" s="33"/>
      <c r="U43" s="33"/>
      <c r="V43" s="33"/>
      <c r="W43" s="33"/>
      <c r="X43" s="33"/>
      <c r="Y43" s="33"/>
      <c r="AA43" s="36">
        <v>0.72916666666666663</v>
      </c>
      <c r="AB43" s="36">
        <v>0.74652777777777779</v>
      </c>
      <c r="AC43" s="38">
        <f t="shared" si="0"/>
        <v>1.736111111111116E-2</v>
      </c>
      <c r="AD43" s="31">
        <v>1</v>
      </c>
      <c r="AE43" s="31">
        <f t="shared" si="1"/>
        <v>25</v>
      </c>
      <c r="AF43" s="31">
        <v>3</v>
      </c>
      <c r="AG43" s="31">
        <f t="shared" si="2"/>
        <v>75</v>
      </c>
      <c r="AH43" s="31">
        <v>3</v>
      </c>
      <c r="AI43" s="31">
        <f t="shared" si="3"/>
        <v>100</v>
      </c>
      <c r="AJ43" s="31">
        <v>0</v>
      </c>
      <c r="AK43" s="31">
        <f t="shared" si="4"/>
        <v>0</v>
      </c>
      <c r="AL43" s="31">
        <f t="shared" si="5"/>
        <v>7</v>
      </c>
      <c r="AM43" s="31">
        <f t="shared" si="6"/>
        <v>53.846153846153847</v>
      </c>
      <c r="AO43" s="31">
        <v>7</v>
      </c>
    </row>
    <row r="44" spans="1:44" ht="15.75" customHeight="1">
      <c r="A44" s="31">
        <v>41</v>
      </c>
      <c r="B44" s="42" t="s">
        <v>227</v>
      </c>
      <c r="C44" s="32">
        <v>3</v>
      </c>
      <c r="D44" s="32" t="s">
        <v>94</v>
      </c>
      <c r="E44" s="28" t="s">
        <v>222</v>
      </c>
      <c r="F44" s="42" t="s">
        <v>9</v>
      </c>
      <c r="G44" s="42" t="s">
        <v>9</v>
      </c>
      <c r="H44" s="33">
        <v>5</v>
      </c>
      <c r="I44" s="33">
        <v>1</v>
      </c>
      <c r="J44" s="33">
        <v>1</v>
      </c>
      <c r="K44" s="33">
        <v>1</v>
      </c>
      <c r="L44" s="33">
        <v>1</v>
      </c>
      <c r="M44" s="33"/>
      <c r="N44" s="33"/>
      <c r="O44" s="33"/>
      <c r="P44" s="33"/>
      <c r="Q44" s="33"/>
      <c r="R44" s="33"/>
      <c r="S44" s="33"/>
      <c r="U44" s="33"/>
      <c r="V44" s="33"/>
      <c r="W44" s="33"/>
      <c r="X44" s="33"/>
      <c r="Y44" s="33"/>
      <c r="AA44" s="36">
        <v>0.72916666666666663</v>
      </c>
      <c r="AB44" s="36">
        <v>0.74722222222222223</v>
      </c>
      <c r="AC44" s="38">
        <f t="shared" si="0"/>
        <v>1.8055555555555602E-2</v>
      </c>
      <c r="AD44" s="31">
        <v>0</v>
      </c>
      <c r="AE44" s="31">
        <f t="shared" si="1"/>
        <v>0</v>
      </c>
      <c r="AF44" s="31">
        <v>0</v>
      </c>
      <c r="AG44" s="31">
        <f t="shared" si="2"/>
        <v>0</v>
      </c>
      <c r="AH44" s="31">
        <v>3</v>
      </c>
      <c r="AI44" s="31">
        <f t="shared" si="3"/>
        <v>100</v>
      </c>
      <c r="AJ44" s="31">
        <v>1</v>
      </c>
      <c r="AK44" s="31">
        <f t="shared" si="4"/>
        <v>50</v>
      </c>
      <c r="AL44" s="31">
        <f t="shared" si="5"/>
        <v>4</v>
      </c>
      <c r="AM44" s="31">
        <f t="shared" si="6"/>
        <v>30.76923076923077</v>
      </c>
      <c r="AO44" s="31">
        <v>5</v>
      </c>
    </row>
    <row r="45" spans="1:44" ht="15.75" customHeight="1">
      <c r="A45" s="31">
        <v>42</v>
      </c>
      <c r="B45" s="42" t="s">
        <v>228</v>
      </c>
      <c r="C45" s="32">
        <v>3</v>
      </c>
      <c r="D45" s="32" t="s">
        <v>94</v>
      </c>
      <c r="E45" s="7" t="s">
        <v>221</v>
      </c>
      <c r="F45" s="42" t="s">
        <v>9</v>
      </c>
      <c r="G45" s="42" t="s">
        <v>9</v>
      </c>
      <c r="H45" s="33">
        <v>3</v>
      </c>
      <c r="I45" s="33">
        <v>1</v>
      </c>
      <c r="J45" s="33">
        <v>3</v>
      </c>
      <c r="K45" s="33">
        <v>2</v>
      </c>
      <c r="L45" s="33">
        <v>3</v>
      </c>
      <c r="M45" s="33"/>
      <c r="N45" s="33"/>
      <c r="O45" s="33"/>
      <c r="P45" s="33"/>
      <c r="Q45" s="33"/>
      <c r="R45" s="33"/>
      <c r="S45" s="33"/>
      <c r="U45" s="33"/>
      <c r="V45" s="33"/>
      <c r="W45" s="33"/>
      <c r="X45" s="33"/>
      <c r="Y45" s="33"/>
      <c r="AA45" s="36">
        <v>0.72777777777777775</v>
      </c>
      <c r="AB45" s="36">
        <v>0.74722222222222223</v>
      </c>
      <c r="AC45" s="38">
        <f t="shared" si="0"/>
        <v>1.9444444444444486E-2</v>
      </c>
      <c r="AD45" s="31">
        <v>4</v>
      </c>
      <c r="AE45" s="31">
        <f t="shared" si="1"/>
        <v>100</v>
      </c>
      <c r="AF45" s="31">
        <v>2</v>
      </c>
      <c r="AG45" s="31">
        <f t="shared" si="2"/>
        <v>50</v>
      </c>
      <c r="AH45" s="31">
        <v>3</v>
      </c>
      <c r="AI45" s="31">
        <f t="shared" si="3"/>
        <v>100</v>
      </c>
      <c r="AJ45" s="31">
        <v>1</v>
      </c>
      <c r="AK45" s="31">
        <f t="shared" si="4"/>
        <v>50</v>
      </c>
      <c r="AL45" s="31">
        <f t="shared" si="5"/>
        <v>10</v>
      </c>
      <c r="AM45" s="31">
        <f t="shared" si="6"/>
        <v>76.92307692307692</v>
      </c>
      <c r="AO45" s="31">
        <v>1</v>
      </c>
    </row>
    <row r="46" spans="1:44" ht="15.75" customHeight="1">
      <c r="A46" s="31">
        <v>43</v>
      </c>
      <c r="B46" s="42" t="s">
        <v>244</v>
      </c>
      <c r="C46" s="32">
        <v>3</v>
      </c>
      <c r="D46" s="32" t="s">
        <v>94</v>
      </c>
      <c r="E46" s="7" t="s">
        <v>221</v>
      </c>
      <c r="F46" s="42" t="s">
        <v>9</v>
      </c>
      <c r="G46" s="42" t="s">
        <v>9</v>
      </c>
      <c r="H46" s="33">
        <v>2</v>
      </c>
      <c r="I46" s="33">
        <v>1</v>
      </c>
      <c r="J46" s="33">
        <v>1</v>
      </c>
      <c r="K46" s="33">
        <v>2</v>
      </c>
      <c r="L46" s="33">
        <v>2</v>
      </c>
      <c r="M46" s="33"/>
      <c r="N46" s="33"/>
      <c r="O46" s="33"/>
      <c r="P46" s="33"/>
      <c r="Q46" s="33"/>
      <c r="R46" s="33"/>
      <c r="S46" s="33"/>
      <c r="U46" s="33"/>
      <c r="V46" s="33"/>
      <c r="W46" s="33"/>
      <c r="X46" s="33"/>
      <c r="Y46" s="33"/>
      <c r="AA46" s="36">
        <v>0.72916666666666663</v>
      </c>
      <c r="AB46" s="36">
        <v>0.74722222222222223</v>
      </c>
      <c r="AC46" s="38">
        <f t="shared" si="0"/>
        <v>1.8055555555555602E-2</v>
      </c>
      <c r="AD46" s="31">
        <v>2</v>
      </c>
      <c r="AE46" s="31">
        <f t="shared" si="1"/>
        <v>50</v>
      </c>
      <c r="AF46" s="31">
        <v>2</v>
      </c>
      <c r="AG46" s="31">
        <f t="shared" si="2"/>
        <v>50</v>
      </c>
      <c r="AH46" s="31">
        <v>2</v>
      </c>
      <c r="AI46" s="31">
        <f t="shared" si="3"/>
        <v>66.666666666666671</v>
      </c>
      <c r="AJ46" s="31">
        <v>0</v>
      </c>
      <c r="AK46" s="31">
        <f t="shared" si="4"/>
        <v>0</v>
      </c>
      <c r="AL46" s="31">
        <f t="shared" si="5"/>
        <v>6</v>
      </c>
      <c r="AM46" s="31">
        <f t="shared" si="6"/>
        <v>46.153846153846153</v>
      </c>
      <c r="AO46" s="31">
        <v>2</v>
      </c>
    </row>
    <row r="47" spans="1:44" ht="15.75" customHeight="1">
      <c r="A47" s="31">
        <v>44</v>
      </c>
      <c r="B47" s="42" t="s">
        <v>229</v>
      </c>
      <c r="C47" s="32">
        <v>3</v>
      </c>
      <c r="D47" s="32" t="s">
        <v>94</v>
      </c>
      <c r="E47" s="28" t="s">
        <v>222</v>
      </c>
      <c r="F47" s="42" t="s">
        <v>9</v>
      </c>
      <c r="G47" s="42" t="s">
        <v>9</v>
      </c>
      <c r="H47" s="33">
        <v>5</v>
      </c>
      <c r="I47" s="33">
        <v>1</v>
      </c>
      <c r="J47" s="33">
        <v>4</v>
      </c>
      <c r="K47" s="33">
        <v>1</v>
      </c>
      <c r="L47" s="33">
        <v>1</v>
      </c>
      <c r="M47" s="33"/>
      <c r="N47" s="33"/>
      <c r="O47" s="33"/>
      <c r="P47" s="33"/>
      <c r="Q47" s="33"/>
      <c r="R47" s="33"/>
      <c r="S47" s="33"/>
      <c r="U47" s="33"/>
      <c r="V47" s="33"/>
      <c r="W47" s="33"/>
      <c r="X47" s="33"/>
      <c r="Y47" s="33"/>
      <c r="AA47" s="36">
        <v>0.72916666666666663</v>
      </c>
      <c r="AB47" s="36">
        <v>0.75</v>
      </c>
      <c r="AC47" s="38">
        <f t="shared" si="0"/>
        <v>2.083333333333337E-2</v>
      </c>
      <c r="AD47" s="31">
        <v>2</v>
      </c>
      <c r="AE47" s="31">
        <f t="shared" si="1"/>
        <v>50</v>
      </c>
      <c r="AF47" s="31">
        <v>2</v>
      </c>
      <c r="AG47" s="31">
        <f t="shared" si="2"/>
        <v>50</v>
      </c>
      <c r="AH47" s="31">
        <v>2</v>
      </c>
      <c r="AI47" s="31">
        <f t="shared" si="3"/>
        <v>66.666666666666671</v>
      </c>
      <c r="AJ47" s="31">
        <v>1</v>
      </c>
      <c r="AK47" s="31">
        <f t="shared" si="4"/>
        <v>50</v>
      </c>
      <c r="AL47" s="31">
        <f t="shared" si="5"/>
        <v>7</v>
      </c>
      <c r="AM47" s="31">
        <f t="shared" si="6"/>
        <v>53.846153846153847</v>
      </c>
      <c r="AO47" s="31">
        <v>4</v>
      </c>
    </row>
    <row r="48" spans="1:44" ht="15.75" customHeight="1">
      <c r="A48" s="31">
        <v>45</v>
      </c>
      <c r="B48" s="43" t="s">
        <v>247</v>
      </c>
      <c r="C48" s="35">
        <v>3</v>
      </c>
      <c r="D48" s="32" t="s">
        <v>94</v>
      </c>
      <c r="E48" s="28" t="s">
        <v>222</v>
      </c>
      <c r="F48" s="42" t="s">
        <v>9</v>
      </c>
      <c r="G48" s="42" t="s">
        <v>9</v>
      </c>
      <c r="H48" s="34">
        <v>4</v>
      </c>
      <c r="I48" s="34">
        <v>1</v>
      </c>
      <c r="J48" s="34">
        <v>2</v>
      </c>
      <c r="K48" s="34">
        <v>2</v>
      </c>
      <c r="L48" s="34">
        <v>2</v>
      </c>
      <c r="M48" s="34"/>
      <c r="N48" s="34"/>
      <c r="O48" s="34"/>
      <c r="P48" s="34"/>
      <c r="Q48" s="34"/>
      <c r="R48" s="34"/>
      <c r="S48" s="34"/>
      <c r="U48" s="34"/>
      <c r="V48" s="34"/>
      <c r="W48" s="34"/>
      <c r="X48" s="34"/>
      <c r="Y48" s="34"/>
      <c r="AA48" s="36">
        <v>0.7284722222222223</v>
      </c>
      <c r="AB48" s="36">
        <v>0.74791666666666667</v>
      </c>
      <c r="AC48" s="38">
        <f t="shared" si="0"/>
        <v>1.9444444444444375E-2</v>
      </c>
      <c r="AD48" s="31">
        <v>4</v>
      </c>
      <c r="AE48" s="31">
        <f t="shared" si="1"/>
        <v>100</v>
      </c>
      <c r="AF48" s="31">
        <v>0</v>
      </c>
      <c r="AG48" s="31">
        <f t="shared" si="2"/>
        <v>0</v>
      </c>
      <c r="AH48" s="31">
        <v>2</v>
      </c>
      <c r="AI48" s="31">
        <f t="shared" si="3"/>
        <v>66.666666666666671</v>
      </c>
      <c r="AJ48" s="31">
        <v>0</v>
      </c>
      <c r="AK48" s="31">
        <f t="shared" si="4"/>
        <v>0</v>
      </c>
      <c r="AL48" s="31">
        <f t="shared" si="5"/>
        <v>6</v>
      </c>
      <c r="AM48" s="31">
        <f t="shared" si="6"/>
        <v>46.153846153846153</v>
      </c>
      <c r="AO48" s="31">
        <v>6</v>
      </c>
    </row>
    <row r="49" spans="1:41" ht="15.75" customHeight="1">
      <c r="A49" s="31">
        <v>46</v>
      </c>
      <c r="B49" s="43" t="s">
        <v>230</v>
      </c>
      <c r="C49" s="35">
        <v>3</v>
      </c>
      <c r="D49" s="32" t="s">
        <v>94</v>
      </c>
      <c r="E49" s="7" t="s">
        <v>221</v>
      </c>
      <c r="F49" s="42" t="s">
        <v>9</v>
      </c>
      <c r="G49" s="42" t="s">
        <v>9</v>
      </c>
      <c r="H49" s="34">
        <v>1</v>
      </c>
      <c r="I49" s="34">
        <v>1</v>
      </c>
      <c r="J49" s="34">
        <v>1</v>
      </c>
      <c r="K49" s="34">
        <v>1</v>
      </c>
      <c r="L49" s="34">
        <v>1</v>
      </c>
      <c r="M49" s="33"/>
      <c r="N49" s="34"/>
      <c r="O49" s="34"/>
      <c r="P49" s="34"/>
      <c r="Q49" s="34"/>
      <c r="R49" s="34"/>
      <c r="S49" s="34"/>
      <c r="U49" s="34"/>
      <c r="V49" s="34"/>
      <c r="W49" s="34"/>
      <c r="X49" s="34"/>
      <c r="Y49" s="34"/>
      <c r="AA49" s="36">
        <v>0.7284722222222223</v>
      </c>
      <c r="AB49" s="36">
        <v>0.74583333333333324</v>
      </c>
      <c r="AC49" s="38">
        <f t="shared" si="0"/>
        <v>1.7361111111110938E-2</v>
      </c>
      <c r="AD49" s="31">
        <v>4</v>
      </c>
      <c r="AE49" s="31">
        <f t="shared" si="1"/>
        <v>100</v>
      </c>
      <c r="AF49" s="31">
        <v>2</v>
      </c>
      <c r="AG49" s="31">
        <f t="shared" si="2"/>
        <v>50</v>
      </c>
      <c r="AH49" s="31">
        <v>2</v>
      </c>
      <c r="AI49" s="31">
        <f t="shared" si="3"/>
        <v>66.666666666666671</v>
      </c>
      <c r="AJ49" s="31">
        <v>1</v>
      </c>
      <c r="AK49" s="31">
        <f t="shared" si="4"/>
        <v>50</v>
      </c>
      <c r="AL49" s="31">
        <f t="shared" si="5"/>
        <v>9</v>
      </c>
      <c r="AM49" s="31">
        <f t="shared" si="6"/>
        <v>69.230769230769226</v>
      </c>
      <c r="AO49" s="31">
        <v>1</v>
      </c>
    </row>
    <row r="50" spans="1:41" ht="15.75" customHeight="1">
      <c r="A50" s="31">
        <v>47</v>
      </c>
      <c r="B50" s="43" t="s">
        <v>231</v>
      </c>
      <c r="C50" s="35">
        <v>3</v>
      </c>
      <c r="D50" s="32" t="s">
        <v>94</v>
      </c>
      <c r="E50" s="7" t="s">
        <v>221</v>
      </c>
      <c r="F50" s="42" t="s">
        <v>9</v>
      </c>
      <c r="G50" s="42" t="s">
        <v>9</v>
      </c>
      <c r="H50" s="34">
        <v>5</v>
      </c>
      <c r="I50" s="34">
        <v>5</v>
      </c>
      <c r="J50" s="34">
        <v>3</v>
      </c>
      <c r="K50" s="34">
        <v>3</v>
      </c>
      <c r="L50" s="34">
        <v>2</v>
      </c>
      <c r="M50" s="34"/>
      <c r="N50" s="34"/>
      <c r="O50" s="34"/>
      <c r="P50" s="34"/>
      <c r="Q50" s="34"/>
      <c r="R50" s="34"/>
      <c r="S50" s="34"/>
      <c r="U50" s="34"/>
      <c r="V50" s="34"/>
      <c r="W50" s="34"/>
      <c r="X50" s="34"/>
      <c r="Y50" s="34"/>
      <c r="AA50" s="36">
        <v>0.72916666666666663</v>
      </c>
      <c r="AB50" s="36">
        <v>0.75</v>
      </c>
      <c r="AC50" s="38">
        <f t="shared" si="0"/>
        <v>2.083333333333337E-2</v>
      </c>
      <c r="AD50" s="31">
        <v>1</v>
      </c>
      <c r="AE50" s="31">
        <f t="shared" si="1"/>
        <v>25</v>
      </c>
      <c r="AF50" s="31">
        <v>0</v>
      </c>
      <c r="AG50" s="31">
        <f t="shared" si="2"/>
        <v>0</v>
      </c>
      <c r="AH50" s="31">
        <v>0</v>
      </c>
      <c r="AI50" s="31">
        <f t="shared" si="3"/>
        <v>0</v>
      </c>
      <c r="AJ50" s="31">
        <v>0</v>
      </c>
      <c r="AK50" s="31">
        <f t="shared" si="4"/>
        <v>0</v>
      </c>
      <c r="AL50" s="31">
        <f t="shared" si="5"/>
        <v>1</v>
      </c>
      <c r="AM50" s="31">
        <f t="shared" si="6"/>
        <v>7.6923076923076925</v>
      </c>
      <c r="AN50" s="40" t="s">
        <v>232</v>
      </c>
      <c r="AO50" s="31">
        <v>7</v>
      </c>
    </row>
    <row r="51" spans="1:41" ht="15.75" customHeight="1">
      <c r="A51" s="31">
        <v>48</v>
      </c>
      <c r="B51" s="43" t="s">
        <v>233</v>
      </c>
      <c r="C51" s="35">
        <v>3</v>
      </c>
      <c r="D51" s="32" t="s">
        <v>94</v>
      </c>
      <c r="E51" s="7" t="s">
        <v>221</v>
      </c>
      <c r="F51" s="42" t="s">
        <v>9</v>
      </c>
      <c r="G51" s="42" t="s">
        <v>9</v>
      </c>
      <c r="H51" s="34">
        <v>2</v>
      </c>
      <c r="I51" s="34">
        <v>2</v>
      </c>
      <c r="J51" s="34">
        <v>2</v>
      </c>
      <c r="K51" s="34">
        <v>1</v>
      </c>
      <c r="L51" s="34">
        <v>2</v>
      </c>
      <c r="M51" s="33"/>
      <c r="N51" s="34"/>
      <c r="O51" s="34"/>
      <c r="P51" s="34"/>
      <c r="Q51" s="34"/>
      <c r="R51" s="34"/>
      <c r="S51" s="34"/>
      <c r="U51" s="34"/>
      <c r="V51" s="34"/>
      <c r="W51" s="34"/>
      <c r="X51" s="34"/>
      <c r="Y51" s="34"/>
      <c r="AA51" s="36">
        <v>0.72916666666666663</v>
      </c>
      <c r="AB51" s="36">
        <v>0.75</v>
      </c>
      <c r="AC51" s="38">
        <f t="shared" si="0"/>
        <v>2.083333333333337E-2</v>
      </c>
      <c r="AD51" s="31">
        <v>2</v>
      </c>
      <c r="AE51" s="31">
        <f t="shared" si="1"/>
        <v>50</v>
      </c>
      <c r="AF51" s="31">
        <v>1</v>
      </c>
      <c r="AG51" s="31">
        <f t="shared" si="2"/>
        <v>25</v>
      </c>
      <c r="AH51" s="31">
        <v>3</v>
      </c>
      <c r="AI51" s="31">
        <f t="shared" si="3"/>
        <v>100</v>
      </c>
      <c r="AJ51" s="31">
        <v>1</v>
      </c>
      <c r="AK51" s="31">
        <f t="shared" si="4"/>
        <v>50</v>
      </c>
      <c r="AL51" s="31">
        <f t="shared" si="5"/>
        <v>7</v>
      </c>
      <c r="AM51" s="31">
        <f t="shared" si="6"/>
        <v>53.846153846153847</v>
      </c>
      <c r="AO51" s="31">
        <v>4</v>
      </c>
    </row>
    <row r="52" spans="1:41" ht="15.75" customHeight="1">
      <c r="A52" s="31">
        <v>49</v>
      </c>
      <c r="B52" s="43" t="s">
        <v>234</v>
      </c>
      <c r="C52" s="35">
        <v>3</v>
      </c>
      <c r="D52" s="32" t="s">
        <v>94</v>
      </c>
      <c r="E52" s="7" t="s">
        <v>221</v>
      </c>
      <c r="F52" s="42" t="s">
        <v>9</v>
      </c>
      <c r="G52" s="42" t="s">
        <v>9</v>
      </c>
      <c r="H52" s="34">
        <v>1</v>
      </c>
      <c r="I52" s="34">
        <v>1</v>
      </c>
      <c r="J52" s="34">
        <v>1</v>
      </c>
      <c r="K52" s="34">
        <v>1</v>
      </c>
      <c r="L52" s="34">
        <v>1</v>
      </c>
      <c r="M52" s="34"/>
      <c r="N52" s="34"/>
      <c r="O52" s="34"/>
      <c r="P52" s="34"/>
      <c r="Q52" s="34"/>
      <c r="R52" s="34"/>
      <c r="S52" s="34"/>
      <c r="U52" s="34"/>
      <c r="V52" s="34"/>
      <c r="W52" s="34"/>
      <c r="X52" s="34"/>
      <c r="Y52" s="34"/>
      <c r="AA52" s="36">
        <v>0.72986111111111107</v>
      </c>
      <c r="AB52" s="36">
        <v>0.75069444444444444</v>
      </c>
      <c r="AC52" s="38">
        <f t="shared" si="0"/>
        <v>2.083333333333337E-2</v>
      </c>
      <c r="AD52" s="31">
        <v>3</v>
      </c>
      <c r="AE52" s="31">
        <f t="shared" si="1"/>
        <v>75</v>
      </c>
      <c r="AF52" s="31">
        <v>1</v>
      </c>
      <c r="AG52" s="31">
        <f t="shared" si="2"/>
        <v>25</v>
      </c>
      <c r="AH52" s="31">
        <v>2</v>
      </c>
      <c r="AI52" s="31">
        <f t="shared" si="3"/>
        <v>66.666666666666671</v>
      </c>
      <c r="AJ52" s="31">
        <v>2</v>
      </c>
      <c r="AK52" s="31">
        <f t="shared" si="4"/>
        <v>100</v>
      </c>
      <c r="AL52" s="31">
        <f t="shared" si="5"/>
        <v>8</v>
      </c>
      <c r="AM52" s="31">
        <f t="shared" si="6"/>
        <v>61.53846153846154</v>
      </c>
      <c r="AO52" s="31">
        <v>1</v>
      </c>
    </row>
    <row r="53" spans="1:41" ht="15.75" customHeight="1">
      <c r="A53" s="31">
        <v>50</v>
      </c>
      <c r="B53" s="43" t="s">
        <v>235</v>
      </c>
      <c r="C53" s="35">
        <v>3</v>
      </c>
      <c r="D53" s="32" t="s">
        <v>94</v>
      </c>
      <c r="E53" s="7" t="s">
        <v>221</v>
      </c>
      <c r="F53" s="42" t="s">
        <v>9</v>
      </c>
      <c r="G53" s="42" t="s">
        <v>9</v>
      </c>
      <c r="H53" s="34">
        <v>1</v>
      </c>
      <c r="I53" s="34">
        <v>1</v>
      </c>
      <c r="J53" s="34">
        <v>2</v>
      </c>
      <c r="K53" s="34">
        <v>1</v>
      </c>
      <c r="L53" s="34">
        <v>4</v>
      </c>
      <c r="M53" s="33"/>
      <c r="N53" s="34"/>
      <c r="O53" s="34"/>
      <c r="P53" s="34"/>
      <c r="Q53" s="34"/>
      <c r="R53" s="34"/>
      <c r="S53" s="34"/>
      <c r="U53" s="34"/>
      <c r="V53" s="34"/>
      <c r="W53" s="34"/>
      <c r="X53" s="34"/>
      <c r="Y53" s="34"/>
      <c r="AA53" s="36">
        <v>0.72916666666666663</v>
      </c>
      <c r="AB53" s="36">
        <v>0.75069444444444444</v>
      </c>
      <c r="AC53" s="38">
        <f t="shared" si="0"/>
        <v>2.1527777777777812E-2</v>
      </c>
      <c r="AD53" s="31">
        <v>2</v>
      </c>
      <c r="AE53" s="31">
        <f t="shared" si="1"/>
        <v>50</v>
      </c>
      <c r="AF53" s="31">
        <v>1</v>
      </c>
      <c r="AG53" s="31">
        <f t="shared" si="2"/>
        <v>25</v>
      </c>
      <c r="AH53" s="31">
        <v>3</v>
      </c>
      <c r="AI53" s="31">
        <f t="shared" si="3"/>
        <v>100</v>
      </c>
      <c r="AJ53" s="31">
        <v>2</v>
      </c>
      <c r="AK53" s="31">
        <f t="shared" si="4"/>
        <v>100</v>
      </c>
      <c r="AL53" s="31">
        <f t="shared" si="5"/>
        <v>8</v>
      </c>
      <c r="AM53" s="31">
        <f t="shared" si="6"/>
        <v>61.53846153846154</v>
      </c>
      <c r="AO53" s="31">
        <v>2</v>
      </c>
    </row>
    <row r="54" spans="1:41" ht="15.75" customHeight="1">
      <c r="A54" s="31">
        <v>51</v>
      </c>
      <c r="B54" s="43" t="s">
        <v>236</v>
      </c>
      <c r="C54" s="34">
        <v>3</v>
      </c>
      <c r="D54" s="32" t="s">
        <v>94</v>
      </c>
      <c r="E54" s="28" t="s">
        <v>222</v>
      </c>
      <c r="F54" s="42" t="s">
        <v>9</v>
      </c>
      <c r="G54" s="42" t="s">
        <v>9</v>
      </c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U54" s="34"/>
      <c r="V54" s="34"/>
      <c r="W54" s="34"/>
      <c r="X54" s="34"/>
      <c r="Y54" s="34"/>
      <c r="AA54" s="36">
        <v>0.72777777777777775</v>
      </c>
      <c r="AB54" s="36">
        <v>0.75277777777777777</v>
      </c>
      <c r="AC54" s="38">
        <f t="shared" si="0"/>
        <v>2.5000000000000022E-2</v>
      </c>
      <c r="AD54" s="31">
        <v>1</v>
      </c>
      <c r="AE54" s="31">
        <f t="shared" si="1"/>
        <v>25</v>
      </c>
      <c r="AF54" s="31">
        <v>0</v>
      </c>
      <c r="AG54" s="31">
        <f t="shared" si="2"/>
        <v>0</v>
      </c>
      <c r="AH54" s="31">
        <v>2</v>
      </c>
      <c r="AI54" s="31">
        <f t="shared" si="3"/>
        <v>66.666666666666671</v>
      </c>
      <c r="AJ54" s="31">
        <v>1</v>
      </c>
      <c r="AK54" s="31">
        <f t="shared" si="4"/>
        <v>50</v>
      </c>
      <c r="AL54" s="31">
        <f t="shared" si="5"/>
        <v>4</v>
      </c>
      <c r="AM54" s="31">
        <f t="shared" si="6"/>
        <v>30.76923076923077</v>
      </c>
      <c r="AO54" s="31">
        <v>4</v>
      </c>
    </row>
    <row r="55" spans="1:41" ht="15.75" customHeight="1">
      <c r="A55" s="31">
        <v>52</v>
      </c>
      <c r="B55" s="43" t="s">
        <v>237</v>
      </c>
      <c r="C55" s="34">
        <v>3</v>
      </c>
      <c r="D55" s="32" t="s">
        <v>94</v>
      </c>
      <c r="E55" s="28" t="s">
        <v>222</v>
      </c>
      <c r="F55" s="42" t="s">
        <v>9</v>
      </c>
      <c r="G55" s="42" t="s">
        <v>9</v>
      </c>
      <c r="H55" s="34">
        <v>1</v>
      </c>
      <c r="I55" s="34">
        <v>1</v>
      </c>
      <c r="J55" s="34">
        <v>1</v>
      </c>
      <c r="K55" s="34">
        <v>1</v>
      </c>
      <c r="L55" s="34">
        <v>2</v>
      </c>
      <c r="M55" s="34"/>
      <c r="N55" s="34"/>
      <c r="O55" s="34"/>
      <c r="P55" s="34"/>
      <c r="Q55" s="34"/>
      <c r="R55" s="34"/>
      <c r="S55" s="34"/>
      <c r="U55" s="34"/>
      <c r="V55" s="34"/>
      <c r="W55" s="34"/>
      <c r="X55" s="34"/>
      <c r="Y55" s="34"/>
      <c r="AA55" s="36">
        <v>0.72916666666666663</v>
      </c>
      <c r="AB55" s="36">
        <v>0.75416666666666676</v>
      </c>
      <c r="AC55" s="38">
        <f t="shared" si="0"/>
        <v>2.5000000000000133E-2</v>
      </c>
      <c r="AD55" s="31">
        <v>4</v>
      </c>
      <c r="AE55" s="31">
        <f t="shared" si="1"/>
        <v>100</v>
      </c>
      <c r="AF55" s="31">
        <v>2</v>
      </c>
      <c r="AG55" s="31">
        <f t="shared" si="2"/>
        <v>50</v>
      </c>
      <c r="AH55" s="31">
        <v>2</v>
      </c>
      <c r="AI55" s="31">
        <f t="shared" si="3"/>
        <v>66.666666666666671</v>
      </c>
      <c r="AJ55" s="31">
        <v>1</v>
      </c>
      <c r="AK55" s="31">
        <f t="shared" si="4"/>
        <v>50</v>
      </c>
      <c r="AL55" s="31">
        <f t="shared" si="5"/>
        <v>9</v>
      </c>
      <c r="AM55" s="31">
        <f t="shared" si="6"/>
        <v>69.230769230769226</v>
      </c>
      <c r="AO55" s="31">
        <v>6</v>
      </c>
    </row>
    <row r="56" spans="1:41" ht="15.75" customHeight="1">
      <c r="A56" s="31">
        <v>53</v>
      </c>
      <c r="B56" s="43" t="s">
        <v>238</v>
      </c>
      <c r="C56" s="34">
        <v>3</v>
      </c>
      <c r="D56" s="32" t="s">
        <v>94</v>
      </c>
      <c r="E56" s="28" t="s">
        <v>222</v>
      </c>
      <c r="F56" s="42" t="s">
        <v>9</v>
      </c>
      <c r="G56" s="42" t="s">
        <v>9</v>
      </c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U56" s="34"/>
      <c r="V56" s="34"/>
      <c r="W56" s="34"/>
      <c r="X56" s="34"/>
      <c r="Y56" s="34"/>
      <c r="AA56" s="36">
        <v>0.72638888888888886</v>
      </c>
      <c r="AB56" s="36">
        <v>0.75624999999999998</v>
      </c>
      <c r="AC56" s="38">
        <f t="shared" si="0"/>
        <v>2.9861111111111116E-2</v>
      </c>
      <c r="AD56" s="31">
        <v>0</v>
      </c>
      <c r="AE56" s="31">
        <f t="shared" si="1"/>
        <v>0</v>
      </c>
      <c r="AF56" s="31">
        <v>2</v>
      </c>
      <c r="AG56" s="31">
        <f t="shared" si="2"/>
        <v>50</v>
      </c>
      <c r="AH56" s="31">
        <v>3</v>
      </c>
      <c r="AI56" s="31">
        <f t="shared" si="3"/>
        <v>100</v>
      </c>
      <c r="AJ56" s="31">
        <v>1</v>
      </c>
      <c r="AK56" s="31">
        <f t="shared" si="4"/>
        <v>50</v>
      </c>
      <c r="AL56" s="31">
        <f t="shared" si="5"/>
        <v>6</v>
      </c>
      <c r="AM56" s="31">
        <f t="shared" si="6"/>
        <v>46.153846153846153</v>
      </c>
      <c r="AO56" s="31">
        <v>6</v>
      </c>
    </row>
    <row r="57" spans="1:41" ht="15.75" customHeight="1">
      <c r="A57" s="31">
        <v>54</v>
      </c>
      <c r="B57" s="43" t="s">
        <v>239</v>
      </c>
      <c r="C57" s="34">
        <v>3</v>
      </c>
      <c r="D57" s="32" t="s">
        <v>94</v>
      </c>
      <c r="E57" s="28" t="s">
        <v>222</v>
      </c>
      <c r="F57" s="42" t="s">
        <v>9</v>
      </c>
      <c r="G57" s="42" t="s">
        <v>9</v>
      </c>
      <c r="H57" s="34">
        <v>4</v>
      </c>
      <c r="I57" s="34">
        <v>4</v>
      </c>
      <c r="J57" s="34">
        <v>2</v>
      </c>
      <c r="K57" s="34">
        <v>1</v>
      </c>
      <c r="L57" s="34">
        <v>1</v>
      </c>
      <c r="M57" s="34"/>
      <c r="N57" s="34"/>
      <c r="O57" s="34"/>
      <c r="P57" s="34"/>
      <c r="Q57" s="34"/>
      <c r="R57" s="34"/>
      <c r="S57" s="34"/>
      <c r="U57" s="34"/>
      <c r="V57" s="34"/>
      <c r="W57" s="34"/>
      <c r="X57" s="34"/>
      <c r="Y57" s="34"/>
      <c r="AA57" s="36">
        <v>0.72916666666666663</v>
      </c>
      <c r="AB57" s="36">
        <v>0.76041666666666663</v>
      </c>
      <c r="AC57" s="38">
        <f t="shared" si="0"/>
        <v>3.125E-2</v>
      </c>
      <c r="AD57" s="31">
        <v>0</v>
      </c>
      <c r="AE57" s="31">
        <f t="shared" si="1"/>
        <v>0</v>
      </c>
      <c r="AF57" s="31">
        <v>0</v>
      </c>
      <c r="AG57" s="31">
        <f t="shared" si="2"/>
        <v>0</v>
      </c>
      <c r="AH57" s="31">
        <v>3</v>
      </c>
      <c r="AI57" s="31">
        <f t="shared" si="3"/>
        <v>100</v>
      </c>
      <c r="AJ57" s="31">
        <v>0</v>
      </c>
      <c r="AK57" s="31">
        <f t="shared" si="4"/>
        <v>0</v>
      </c>
      <c r="AL57" s="31">
        <f t="shared" si="5"/>
        <v>3</v>
      </c>
      <c r="AM57" s="31">
        <f t="shared" si="6"/>
        <v>23.076923076923077</v>
      </c>
      <c r="AO57" s="31">
        <v>9</v>
      </c>
    </row>
    <row r="58" spans="1:41" ht="15.75" customHeight="1">
      <c r="A58" s="31">
        <v>55</v>
      </c>
      <c r="B58" s="43" t="s">
        <v>240</v>
      </c>
      <c r="C58" s="34">
        <v>3</v>
      </c>
      <c r="D58" s="32" t="s">
        <v>94</v>
      </c>
      <c r="E58" s="28" t="s">
        <v>222</v>
      </c>
      <c r="F58" s="42" t="s">
        <v>9</v>
      </c>
      <c r="G58" s="42" t="s">
        <v>9</v>
      </c>
      <c r="H58" s="34">
        <v>1</v>
      </c>
      <c r="I58" s="34">
        <v>2</v>
      </c>
      <c r="J58" s="34">
        <v>1</v>
      </c>
      <c r="K58" s="34">
        <v>1</v>
      </c>
      <c r="L58" s="34">
        <v>2</v>
      </c>
      <c r="M58" s="34"/>
      <c r="N58" s="34"/>
      <c r="O58" s="34"/>
      <c r="P58" s="34"/>
      <c r="Q58" s="34"/>
      <c r="R58" s="34"/>
      <c r="S58" s="34"/>
      <c r="U58" s="34"/>
      <c r="V58" s="34"/>
      <c r="W58" s="34"/>
      <c r="X58" s="34"/>
      <c r="Y58" s="34"/>
      <c r="AA58" s="36">
        <v>0.72916666666666663</v>
      </c>
      <c r="AB58" s="36">
        <v>0.75694444444444453</v>
      </c>
      <c r="AC58" s="44">
        <f t="shared" si="0"/>
        <v>2.7777777777777901E-2</v>
      </c>
      <c r="AD58" s="45">
        <v>1</v>
      </c>
      <c r="AE58" s="45">
        <f t="shared" si="1"/>
        <v>25</v>
      </c>
      <c r="AF58" s="45">
        <v>2</v>
      </c>
      <c r="AG58" s="45">
        <f t="shared" si="2"/>
        <v>50</v>
      </c>
      <c r="AH58" s="45">
        <v>1</v>
      </c>
      <c r="AI58" s="45">
        <f t="shared" si="3"/>
        <v>33.333333333333336</v>
      </c>
      <c r="AJ58" s="45">
        <v>0</v>
      </c>
      <c r="AK58" s="45">
        <f t="shared" si="4"/>
        <v>0</v>
      </c>
      <c r="AL58" s="45">
        <f t="shared" si="5"/>
        <v>4</v>
      </c>
      <c r="AM58" s="45">
        <f t="shared" si="6"/>
        <v>30.76923076923077</v>
      </c>
      <c r="AO58" s="31">
        <v>4</v>
      </c>
    </row>
    <row r="59" spans="1:41" ht="15.75" customHeight="1">
      <c r="A59" s="45">
        <v>56</v>
      </c>
      <c r="B59" s="47" t="s">
        <v>241</v>
      </c>
      <c r="C59" s="48">
        <v>3</v>
      </c>
      <c r="D59" s="49" t="s">
        <v>94</v>
      </c>
      <c r="E59" s="28" t="s">
        <v>221</v>
      </c>
      <c r="F59" s="50" t="s">
        <v>9</v>
      </c>
      <c r="G59" s="50" t="s">
        <v>9</v>
      </c>
      <c r="H59" s="48">
        <v>2</v>
      </c>
      <c r="I59" s="48">
        <v>2</v>
      </c>
      <c r="J59" s="48">
        <v>2</v>
      </c>
      <c r="K59" s="48">
        <v>2</v>
      </c>
      <c r="L59" s="48">
        <v>2</v>
      </c>
      <c r="M59" s="34"/>
      <c r="N59" s="34"/>
      <c r="O59" s="34"/>
      <c r="P59" s="34"/>
      <c r="Q59" s="34"/>
      <c r="R59" s="34"/>
      <c r="S59" s="34"/>
      <c r="U59" s="34"/>
      <c r="V59" s="34"/>
      <c r="W59" s="34"/>
      <c r="X59" s="34"/>
      <c r="Y59" s="34"/>
      <c r="AA59" s="46">
        <v>0.72916666666666663</v>
      </c>
      <c r="AB59" s="46">
        <v>0.76597222222222217</v>
      </c>
      <c r="AC59" s="38">
        <f t="shared" si="0"/>
        <v>3.6805555555555536E-2</v>
      </c>
      <c r="AD59" s="31">
        <v>4</v>
      </c>
      <c r="AE59" s="31">
        <f t="shared" si="1"/>
        <v>100</v>
      </c>
      <c r="AF59" s="31">
        <v>3</v>
      </c>
      <c r="AG59" s="31">
        <f t="shared" si="2"/>
        <v>75</v>
      </c>
      <c r="AH59" s="31">
        <v>3</v>
      </c>
      <c r="AI59" s="31">
        <f t="shared" si="3"/>
        <v>100</v>
      </c>
      <c r="AJ59" s="31">
        <v>1</v>
      </c>
      <c r="AK59" s="31">
        <f t="shared" si="4"/>
        <v>50</v>
      </c>
      <c r="AL59" s="31">
        <f t="shared" si="5"/>
        <v>11</v>
      </c>
      <c r="AM59" s="31">
        <f t="shared" si="6"/>
        <v>84.615384615384613</v>
      </c>
      <c r="AO59" s="31">
        <v>2</v>
      </c>
    </row>
    <row r="60" spans="1:41" ht="15.75" customHeight="1">
      <c r="A60" s="31">
        <v>57</v>
      </c>
      <c r="B60" s="51" t="s">
        <v>243</v>
      </c>
      <c r="C60" s="35">
        <v>3</v>
      </c>
      <c r="D60" s="32" t="s">
        <v>94</v>
      </c>
      <c r="E60" s="34"/>
      <c r="F60" s="51" t="s">
        <v>9</v>
      </c>
      <c r="G60" s="51" t="s">
        <v>9</v>
      </c>
      <c r="H60" s="34">
        <v>4</v>
      </c>
      <c r="I60" s="34">
        <v>4</v>
      </c>
      <c r="J60" s="34">
        <v>1</v>
      </c>
      <c r="K60" s="34">
        <v>1</v>
      </c>
      <c r="L60" s="34">
        <v>1</v>
      </c>
      <c r="AO60" s="1"/>
    </row>
    <row r="61" spans="1:41" ht="15.75" customHeight="1">
      <c r="A61" s="31">
        <v>58</v>
      </c>
      <c r="B61" s="51" t="s">
        <v>245</v>
      </c>
      <c r="C61" s="35">
        <v>3</v>
      </c>
      <c r="D61" s="32" t="s">
        <v>94</v>
      </c>
      <c r="E61" s="34"/>
      <c r="F61" s="51" t="s">
        <v>9</v>
      </c>
      <c r="G61" s="51" t="s">
        <v>9</v>
      </c>
      <c r="H61" s="34">
        <v>4</v>
      </c>
      <c r="I61" s="34">
        <v>4</v>
      </c>
      <c r="J61" s="34">
        <v>1</v>
      </c>
      <c r="K61" s="34">
        <v>1</v>
      </c>
      <c r="L61" s="34">
        <v>4</v>
      </c>
      <c r="AO61" s="1"/>
    </row>
    <row r="62" spans="1:41" ht="15.75" customHeight="1">
      <c r="A62" s="31">
        <v>59</v>
      </c>
      <c r="B62" s="51" t="s">
        <v>246</v>
      </c>
      <c r="C62" s="35">
        <v>3</v>
      </c>
      <c r="D62" s="32" t="s">
        <v>94</v>
      </c>
      <c r="E62" s="34"/>
      <c r="F62" s="51" t="s">
        <v>9</v>
      </c>
      <c r="G62" s="51" t="s">
        <v>9</v>
      </c>
      <c r="H62" s="34">
        <v>3</v>
      </c>
      <c r="I62" s="34">
        <v>2</v>
      </c>
      <c r="J62" s="34">
        <v>1</v>
      </c>
      <c r="K62" s="34">
        <v>1</v>
      </c>
      <c r="L62" s="34">
        <v>2</v>
      </c>
      <c r="AO62" s="1"/>
    </row>
    <row r="63" spans="1:41" ht="15.75" customHeight="1">
      <c r="A63" s="1"/>
      <c r="AO63" s="1"/>
    </row>
    <row r="64" spans="1:41" ht="15.75" customHeight="1">
      <c r="A64" s="1"/>
      <c r="AO64" s="1"/>
    </row>
    <row r="65" spans="1:41" ht="15.75" customHeight="1">
      <c r="A65" s="1"/>
      <c r="AO65" s="1"/>
    </row>
    <row r="66" spans="1:41" ht="15.75" customHeight="1">
      <c r="A66" s="1"/>
      <c r="AO66" s="1"/>
    </row>
    <row r="67" spans="1:41" ht="15.75" customHeight="1">
      <c r="A67" s="1"/>
      <c r="AO67" s="1"/>
    </row>
    <row r="68" spans="1:41" ht="15.75" customHeight="1">
      <c r="A68" s="1"/>
      <c r="AO68" s="1"/>
    </row>
    <row r="69" spans="1:41" ht="15.75" customHeight="1">
      <c r="A69" s="1"/>
      <c r="AO69" s="1"/>
    </row>
    <row r="70" spans="1:41" ht="15.75" customHeight="1">
      <c r="A70" s="1"/>
      <c r="AO70" s="1"/>
    </row>
    <row r="71" spans="1:41" ht="15.75" customHeight="1">
      <c r="A71" s="1"/>
      <c r="AO71" s="1"/>
    </row>
    <row r="72" spans="1:41" ht="15.75" customHeight="1">
      <c r="A72" s="1"/>
      <c r="AO72" s="1"/>
    </row>
    <row r="73" spans="1:41" ht="15.75" customHeight="1">
      <c r="A73" s="1"/>
      <c r="AO73" s="1"/>
    </row>
    <row r="74" spans="1:41" ht="15.75" customHeight="1">
      <c r="A74" s="1"/>
      <c r="AO74" s="1"/>
    </row>
    <row r="75" spans="1:41" ht="15.75" customHeight="1">
      <c r="A75" s="1"/>
      <c r="AO75" s="1"/>
    </row>
    <row r="76" spans="1:41" ht="15.75" customHeight="1">
      <c r="A76" s="1"/>
      <c r="AO76" s="1"/>
    </row>
    <row r="77" spans="1:41" ht="15.75" customHeight="1">
      <c r="A77" s="1"/>
      <c r="AO77" s="1"/>
    </row>
    <row r="78" spans="1:41" ht="15.75" customHeight="1">
      <c r="A78" s="1"/>
      <c r="AO78" s="1"/>
    </row>
    <row r="79" spans="1:41" ht="15.75" customHeight="1">
      <c r="A79" s="1"/>
      <c r="AO79" s="1"/>
    </row>
    <row r="80" spans="1:41" ht="15.75" customHeight="1">
      <c r="A80" s="1"/>
      <c r="AO80" s="1"/>
    </row>
    <row r="81" spans="1:41" ht="15.75" customHeight="1">
      <c r="A81" s="1"/>
      <c r="AO81" s="1"/>
    </row>
    <row r="82" spans="1:41" ht="15.75" customHeight="1">
      <c r="A82" s="1"/>
      <c r="AO82" s="1"/>
    </row>
    <row r="83" spans="1:41" ht="15.75" customHeight="1">
      <c r="A83" s="1"/>
      <c r="AO83" s="1"/>
    </row>
    <row r="84" spans="1:41" ht="15.75" customHeight="1">
      <c r="A84" s="1"/>
      <c r="AO84" s="1"/>
    </row>
    <row r="85" spans="1:41" ht="15.75" customHeight="1">
      <c r="A85" s="1"/>
      <c r="AO85" s="1"/>
    </row>
    <row r="86" spans="1:41" ht="15.75" customHeight="1">
      <c r="A86" s="1"/>
      <c r="AO86" s="1"/>
    </row>
    <row r="87" spans="1:41" ht="15.75" customHeight="1">
      <c r="A87" s="1"/>
      <c r="AO87" s="1"/>
    </row>
    <row r="88" spans="1:41" ht="15.75" customHeight="1">
      <c r="A88" s="1"/>
      <c r="AO88" s="1"/>
    </row>
    <row r="89" spans="1:41" ht="15.75" customHeight="1">
      <c r="A89" s="1"/>
      <c r="AO89" s="1"/>
    </row>
    <row r="90" spans="1:41" ht="15.75" customHeight="1">
      <c r="A90" s="1"/>
      <c r="AO90" s="1"/>
    </row>
    <row r="91" spans="1:41" ht="15.75" customHeight="1">
      <c r="A91" s="1"/>
      <c r="AO91" s="1"/>
    </row>
    <row r="92" spans="1:41" ht="15.75" customHeight="1">
      <c r="A92" s="1"/>
      <c r="AO92" s="1"/>
    </row>
    <row r="93" spans="1:41" ht="15.75" customHeight="1">
      <c r="A93" s="1"/>
      <c r="AO93" s="1"/>
    </row>
    <row r="94" spans="1:41" ht="15.75" customHeight="1">
      <c r="A94" s="1"/>
      <c r="AO94" s="1"/>
    </row>
    <row r="95" spans="1:41" ht="15.75" customHeight="1">
      <c r="A95" s="1"/>
      <c r="AO95" s="1"/>
    </row>
    <row r="96" spans="1:41" ht="15.75" customHeight="1">
      <c r="A96" s="1"/>
      <c r="AO96" s="1"/>
    </row>
    <row r="97" spans="1:41" ht="15.75" customHeight="1">
      <c r="A97" s="1"/>
      <c r="AO97" s="1"/>
    </row>
    <row r="98" spans="1:41" ht="15.75" customHeight="1">
      <c r="A98" s="1"/>
      <c r="AO98" s="1"/>
    </row>
    <row r="99" spans="1:41" ht="15.75" customHeight="1">
      <c r="A99" s="1"/>
      <c r="AO99" s="1"/>
    </row>
    <row r="100" spans="1:41" ht="15.75" customHeight="1">
      <c r="A100" s="1"/>
      <c r="AO100" s="1"/>
    </row>
    <row r="101" spans="1:41" ht="15.75" customHeight="1">
      <c r="A101" s="1"/>
      <c r="AO101" s="1"/>
    </row>
    <row r="102" spans="1:41" ht="15.75" customHeight="1">
      <c r="A102" s="1"/>
      <c r="AO102" s="1"/>
    </row>
    <row r="103" spans="1:41" ht="15.75" customHeight="1">
      <c r="A103" s="1"/>
      <c r="AO103" s="1"/>
    </row>
    <row r="104" spans="1:41" ht="15.75" customHeight="1">
      <c r="A104" s="1"/>
      <c r="AO104" s="1"/>
    </row>
    <row r="105" spans="1:41" ht="15.75" customHeight="1">
      <c r="A105" s="1"/>
      <c r="AO105" s="1"/>
    </row>
    <row r="106" spans="1:41" ht="15.75" customHeight="1">
      <c r="A106" s="1"/>
      <c r="AO106" s="1"/>
    </row>
    <row r="107" spans="1:41" ht="15.75" customHeight="1">
      <c r="A107" s="1"/>
      <c r="AO107" s="1"/>
    </row>
    <row r="108" spans="1:41" ht="15.75" customHeight="1">
      <c r="A108" s="1"/>
      <c r="AO108" s="1"/>
    </row>
    <row r="109" spans="1:41" ht="15.75" customHeight="1">
      <c r="A109" s="1"/>
      <c r="AO109" s="1"/>
    </row>
    <row r="110" spans="1:41" ht="15.75" customHeight="1">
      <c r="A110" s="1"/>
      <c r="AO110" s="1"/>
    </row>
    <row r="111" spans="1:41" ht="15.75" customHeight="1">
      <c r="A111" s="1"/>
      <c r="AO111" s="1"/>
    </row>
    <row r="112" spans="1:41" ht="15.75" customHeight="1">
      <c r="A112" s="1"/>
      <c r="AO112" s="1"/>
    </row>
    <row r="113" spans="1:41" ht="15.75" customHeight="1">
      <c r="A113" s="1"/>
      <c r="AO113" s="1"/>
    </row>
    <row r="114" spans="1:41" ht="15.75" customHeight="1">
      <c r="A114" s="1"/>
      <c r="AO114" s="1"/>
    </row>
    <row r="115" spans="1:41" ht="15.75" customHeight="1">
      <c r="A115" s="1"/>
      <c r="AO115" s="1"/>
    </row>
    <row r="116" spans="1:41" ht="15.75" customHeight="1">
      <c r="A116" s="1"/>
      <c r="AO116" s="1"/>
    </row>
    <row r="117" spans="1:41" ht="15.75" customHeight="1">
      <c r="A117" s="1"/>
      <c r="AO117" s="1"/>
    </row>
    <row r="118" spans="1:41" ht="15.75" customHeight="1">
      <c r="A118" s="1"/>
      <c r="AO118" s="1"/>
    </row>
    <row r="119" spans="1:41" ht="15.75" customHeight="1">
      <c r="A119" s="1"/>
      <c r="AO119" s="1"/>
    </row>
    <row r="120" spans="1:41" ht="15.75" customHeight="1">
      <c r="A120" s="1"/>
      <c r="AO120" s="1"/>
    </row>
    <row r="121" spans="1:41" ht="15.75" customHeight="1">
      <c r="A121" s="1"/>
      <c r="AO121" s="1"/>
    </row>
    <row r="122" spans="1:41" ht="15.75" customHeight="1">
      <c r="A122" s="1"/>
      <c r="AO122" s="1"/>
    </row>
    <row r="123" spans="1:41" ht="15.75" customHeight="1">
      <c r="A123" s="1"/>
      <c r="AO123" s="1"/>
    </row>
    <row r="124" spans="1:41" ht="15.75" customHeight="1">
      <c r="A124" s="1"/>
      <c r="AO124" s="1"/>
    </row>
    <row r="125" spans="1:41" ht="15.75" customHeight="1">
      <c r="A125" s="1"/>
      <c r="AO125" s="1"/>
    </row>
    <row r="126" spans="1:41" ht="15.75" customHeight="1">
      <c r="A126" s="1"/>
      <c r="AO126" s="1"/>
    </row>
    <row r="127" spans="1:41" ht="15.75" customHeight="1">
      <c r="A127" s="1"/>
      <c r="AO127" s="1"/>
    </row>
    <row r="128" spans="1:41" ht="15.75" customHeight="1">
      <c r="A128" s="1"/>
      <c r="AO128" s="1"/>
    </row>
    <row r="129" spans="1:41" ht="15.75" customHeight="1">
      <c r="A129" s="1"/>
      <c r="AO129" s="1"/>
    </row>
    <row r="130" spans="1:41" ht="15.75" customHeight="1">
      <c r="A130" s="1"/>
      <c r="AO130" s="1"/>
    </row>
    <row r="131" spans="1:41" ht="15.75" customHeight="1">
      <c r="A131" s="1"/>
      <c r="AO131" s="1"/>
    </row>
    <row r="132" spans="1:41" ht="15.75" customHeight="1">
      <c r="A132" s="1"/>
      <c r="AO132" s="1"/>
    </row>
    <row r="133" spans="1:41" ht="15.75" customHeight="1">
      <c r="A133" s="1"/>
      <c r="AO133" s="1"/>
    </row>
    <row r="134" spans="1:41" ht="15.75" customHeight="1">
      <c r="A134" s="1"/>
      <c r="AO134" s="1"/>
    </row>
    <row r="135" spans="1:41" ht="15.75" customHeight="1">
      <c r="A135" s="1"/>
      <c r="AO135" s="1"/>
    </row>
    <row r="136" spans="1:41" ht="15.75" customHeight="1">
      <c r="A136" s="1"/>
      <c r="AO136" s="1"/>
    </row>
    <row r="137" spans="1:41" ht="15.75" customHeight="1">
      <c r="A137" s="1"/>
      <c r="AO137" s="1"/>
    </row>
    <row r="138" spans="1:41" ht="15.75" customHeight="1">
      <c r="A138" s="1"/>
      <c r="AO138" s="1"/>
    </row>
    <row r="139" spans="1:41" ht="15.75" customHeight="1">
      <c r="A139" s="1"/>
      <c r="AO139" s="1"/>
    </row>
    <row r="140" spans="1:41" ht="15.75" customHeight="1">
      <c r="A140" s="1"/>
      <c r="AO140" s="1"/>
    </row>
    <row r="141" spans="1:41" ht="15.75" customHeight="1">
      <c r="A141" s="1"/>
      <c r="AO141" s="1"/>
    </row>
    <row r="142" spans="1:41" ht="15.75" customHeight="1">
      <c r="A142" s="1"/>
      <c r="AO142" s="1"/>
    </row>
    <row r="143" spans="1:41" ht="15.75" customHeight="1">
      <c r="A143" s="1"/>
      <c r="AO143" s="1"/>
    </row>
    <row r="144" spans="1:41" ht="15.75" customHeight="1">
      <c r="A144" s="1"/>
      <c r="AO144" s="1"/>
    </row>
    <row r="145" spans="1:41" ht="15.75" customHeight="1">
      <c r="A145" s="1"/>
      <c r="AO145" s="1"/>
    </row>
    <row r="146" spans="1:41" ht="15.75" customHeight="1">
      <c r="A146" s="1"/>
      <c r="AO146" s="1"/>
    </row>
    <row r="147" spans="1:41" ht="15.75" customHeight="1">
      <c r="A147" s="1"/>
      <c r="AO147" s="1"/>
    </row>
    <row r="148" spans="1:41" ht="15.75" customHeight="1">
      <c r="A148" s="1"/>
      <c r="AO148" s="1"/>
    </row>
    <row r="149" spans="1:41" ht="15.75" customHeight="1">
      <c r="A149" s="1"/>
      <c r="AO149" s="1"/>
    </row>
    <row r="150" spans="1:41" ht="15.75" customHeight="1">
      <c r="A150" s="1"/>
      <c r="AO150" s="1"/>
    </row>
    <row r="151" spans="1:41" ht="15.75" customHeight="1">
      <c r="A151" s="1"/>
      <c r="AO151" s="1"/>
    </row>
    <row r="152" spans="1:41" ht="15.75" customHeight="1">
      <c r="A152" s="1"/>
      <c r="AO152" s="1"/>
    </row>
    <row r="153" spans="1:41" ht="15.75" customHeight="1">
      <c r="A153" s="1"/>
      <c r="AO153" s="1"/>
    </row>
    <row r="154" spans="1:41" ht="15.75" customHeight="1">
      <c r="A154" s="1"/>
      <c r="AO154" s="1"/>
    </row>
    <row r="155" spans="1:41" ht="15.75" customHeight="1">
      <c r="A155" s="1"/>
      <c r="AO155" s="1"/>
    </row>
    <row r="156" spans="1:41" ht="15.75" customHeight="1">
      <c r="A156" s="1"/>
      <c r="AO156" s="1"/>
    </row>
    <row r="157" spans="1:41" ht="15.75" customHeight="1">
      <c r="A157" s="1"/>
      <c r="AO157" s="1"/>
    </row>
    <row r="158" spans="1:41" ht="15.75" customHeight="1">
      <c r="A158" s="1"/>
      <c r="AO158" s="1"/>
    </row>
    <row r="159" spans="1:41" ht="15.75" customHeight="1">
      <c r="A159" s="1"/>
      <c r="AO159" s="1"/>
    </row>
    <row r="160" spans="1:41" ht="15.75" customHeight="1">
      <c r="A160" s="1"/>
      <c r="AO160" s="1"/>
    </row>
    <row r="161" spans="1:41" ht="15.75" customHeight="1">
      <c r="A161" s="1"/>
      <c r="AO161" s="1"/>
    </row>
    <row r="162" spans="1:41" ht="15.75" customHeight="1">
      <c r="A162" s="1"/>
      <c r="AO162" s="1"/>
    </row>
    <row r="163" spans="1:41" ht="15.75" customHeight="1">
      <c r="A163" s="1"/>
      <c r="AO163" s="1"/>
    </row>
    <row r="164" spans="1:41" ht="15.75" customHeight="1">
      <c r="A164" s="1"/>
      <c r="AO164" s="1"/>
    </row>
    <row r="165" spans="1:41" ht="15.75" customHeight="1">
      <c r="A165" s="1"/>
      <c r="AO165" s="1"/>
    </row>
    <row r="166" spans="1:41" ht="15.75" customHeight="1">
      <c r="A166" s="1"/>
      <c r="AO166" s="1"/>
    </row>
    <row r="167" spans="1:41" ht="15.75" customHeight="1">
      <c r="A167" s="1"/>
      <c r="AO167" s="1"/>
    </row>
    <row r="168" spans="1:41" ht="15.75" customHeight="1">
      <c r="A168" s="1"/>
      <c r="AO168" s="1"/>
    </row>
    <row r="169" spans="1:41" ht="15.75" customHeight="1">
      <c r="A169" s="1"/>
      <c r="AO169" s="1"/>
    </row>
    <row r="170" spans="1:41" ht="15.75" customHeight="1">
      <c r="A170" s="1"/>
      <c r="AO170" s="1"/>
    </row>
    <row r="171" spans="1:41" ht="15.75" customHeight="1">
      <c r="A171" s="1"/>
      <c r="AO171" s="1"/>
    </row>
    <row r="172" spans="1:41" ht="15.75" customHeight="1">
      <c r="A172" s="1"/>
      <c r="AO172" s="1"/>
    </row>
    <row r="173" spans="1:41" ht="15.75" customHeight="1">
      <c r="A173" s="1"/>
      <c r="AO173" s="1"/>
    </row>
    <row r="174" spans="1:41" ht="15.75" customHeight="1">
      <c r="A174" s="1"/>
      <c r="AO174" s="1"/>
    </row>
    <row r="175" spans="1:41" ht="15.75" customHeight="1">
      <c r="A175" s="1"/>
      <c r="AO175" s="1"/>
    </row>
    <row r="176" spans="1:41" ht="15.75" customHeight="1">
      <c r="A176" s="1"/>
      <c r="AO176" s="1"/>
    </row>
    <row r="177" spans="1:41" ht="15.75" customHeight="1">
      <c r="A177" s="1"/>
      <c r="AO177" s="1"/>
    </row>
    <row r="178" spans="1:41" ht="15.75" customHeight="1">
      <c r="A178" s="1"/>
      <c r="AO178" s="1"/>
    </row>
    <row r="179" spans="1:41" ht="15.75" customHeight="1">
      <c r="A179" s="1"/>
      <c r="AO179" s="1"/>
    </row>
    <row r="180" spans="1:41" ht="15.75" customHeight="1">
      <c r="A180" s="1"/>
      <c r="AO180" s="1"/>
    </row>
    <row r="181" spans="1:41" ht="15.75" customHeight="1">
      <c r="A181" s="1"/>
      <c r="AO181" s="1"/>
    </row>
    <row r="182" spans="1:41" ht="15.75" customHeight="1">
      <c r="A182" s="1"/>
      <c r="AO182" s="1"/>
    </row>
    <row r="183" spans="1:41" ht="15.75" customHeight="1">
      <c r="A183" s="1"/>
      <c r="AO183" s="1"/>
    </row>
    <row r="184" spans="1:41" ht="15.75" customHeight="1">
      <c r="A184" s="1"/>
      <c r="AO184" s="1"/>
    </row>
    <row r="185" spans="1:41" ht="15.75" customHeight="1">
      <c r="A185" s="1"/>
      <c r="AO185" s="1"/>
    </row>
    <row r="186" spans="1:41" ht="15.75" customHeight="1">
      <c r="A186" s="1"/>
      <c r="AO186" s="1"/>
    </row>
    <row r="187" spans="1:41" ht="15.75" customHeight="1">
      <c r="A187" s="1"/>
      <c r="AO187" s="1"/>
    </row>
    <row r="188" spans="1:41" ht="15.75" customHeight="1">
      <c r="A188" s="1"/>
      <c r="AO188" s="1"/>
    </row>
    <row r="189" spans="1:41" ht="15.75" customHeight="1">
      <c r="A189" s="1"/>
      <c r="AO189" s="1"/>
    </row>
    <row r="190" spans="1:41" ht="15.75" customHeight="1">
      <c r="A190" s="1"/>
      <c r="AO190" s="1"/>
    </row>
    <row r="191" spans="1:41" ht="15.75" customHeight="1">
      <c r="A191" s="1"/>
      <c r="AO191" s="1"/>
    </row>
    <row r="192" spans="1:41" ht="15.75" customHeight="1">
      <c r="A192" s="1"/>
      <c r="AO192" s="1"/>
    </row>
    <row r="193" spans="1:41" ht="15.75" customHeight="1">
      <c r="A193" s="1"/>
      <c r="AO193" s="1"/>
    </row>
    <row r="194" spans="1:41" ht="15.75" customHeight="1">
      <c r="A194" s="1"/>
      <c r="AO194" s="1"/>
    </row>
    <row r="195" spans="1:41" ht="15.75" customHeight="1">
      <c r="A195" s="1"/>
      <c r="AO195" s="1"/>
    </row>
    <row r="196" spans="1:41" ht="15.75" customHeight="1">
      <c r="A196" s="1"/>
      <c r="AO196" s="1"/>
    </row>
    <row r="197" spans="1:41" ht="15.75" customHeight="1">
      <c r="A197" s="1"/>
      <c r="AO197" s="1"/>
    </row>
    <row r="198" spans="1:41" ht="15.75" customHeight="1">
      <c r="A198" s="1"/>
      <c r="AO198" s="1"/>
    </row>
    <row r="199" spans="1:41" ht="15.75" customHeight="1">
      <c r="A199" s="1"/>
      <c r="AO199" s="1"/>
    </row>
    <row r="200" spans="1:41" ht="15.75" customHeight="1">
      <c r="A200" s="1"/>
      <c r="AO200" s="1"/>
    </row>
    <row r="201" spans="1:41" ht="15.75" customHeight="1">
      <c r="A201" s="1"/>
      <c r="AO201" s="1"/>
    </row>
    <row r="202" spans="1:41" ht="15.75" customHeight="1">
      <c r="A202" s="1"/>
      <c r="AO202" s="1"/>
    </row>
    <row r="203" spans="1:41" ht="15.75" customHeight="1">
      <c r="A203" s="1"/>
      <c r="AO203" s="1"/>
    </row>
    <row r="204" spans="1:41" ht="15.75" customHeight="1">
      <c r="A204" s="1"/>
      <c r="AO204" s="1"/>
    </row>
    <row r="205" spans="1:41" ht="15.75" customHeight="1">
      <c r="A205" s="1"/>
      <c r="AO205" s="1"/>
    </row>
    <row r="206" spans="1:41" ht="15.75" customHeight="1">
      <c r="A206" s="1"/>
      <c r="AO206" s="1"/>
    </row>
    <row r="207" spans="1:41" ht="15.75" customHeight="1">
      <c r="A207" s="1"/>
      <c r="AO207" s="1"/>
    </row>
    <row r="208" spans="1:41" ht="15.75" customHeight="1">
      <c r="A208" s="1"/>
      <c r="AO208" s="1"/>
    </row>
    <row r="209" spans="1:41" ht="15.75" customHeight="1">
      <c r="A209" s="1"/>
      <c r="AO209" s="1"/>
    </row>
    <row r="210" spans="1:41" ht="15.75" customHeight="1">
      <c r="A210" s="1"/>
      <c r="AO210" s="1"/>
    </row>
    <row r="211" spans="1:41" ht="15.75" customHeight="1">
      <c r="A211" s="1"/>
      <c r="AO211" s="1"/>
    </row>
    <row r="212" spans="1:41" ht="15.75" customHeight="1">
      <c r="A212" s="1"/>
      <c r="AO212" s="1"/>
    </row>
    <row r="213" spans="1:41" ht="15.75" customHeight="1">
      <c r="A213" s="1"/>
      <c r="AO213" s="1"/>
    </row>
    <row r="214" spans="1:41" ht="15.75" customHeight="1">
      <c r="A214" s="1"/>
      <c r="AO214" s="1"/>
    </row>
    <row r="215" spans="1:41" ht="15.75" customHeight="1">
      <c r="A215" s="1"/>
      <c r="AO215" s="1"/>
    </row>
    <row r="216" spans="1:41" ht="15.75" customHeight="1">
      <c r="A216" s="1"/>
      <c r="AO216" s="1"/>
    </row>
    <row r="217" spans="1:41" ht="15.75" customHeight="1">
      <c r="A217" s="1"/>
      <c r="AO217" s="1"/>
    </row>
    <row r="218" spans="1:41" ht="15.75" customHeight="1">
      <c r="A218" s="1"/>
      <c r="AO218" s="1"/>
    </row>
    <row r="219" spans="1:41" ht="15.75" customHeight="1">
      <c r="A219" s="1"/>
      <c r="AO219" s="1"/>
    </row>
    <row r="220" spans="1:41" ht="15.75" customHeight="1">
      <c r="A220" s="1"/>
      <c r="AO220" s="1"/>
    </row>
    <row r="221" spans="1:41" ht="15.75" customHeight="1">
      <c r="A221" s="1"/>
      <c r="AO221" s="1"/>
    </row>
    <row r="222" spans="1:41" ht="15.75" customHeight="1">
      <c r="A222" s="1"/>
      <c r="AO222" s="1"/>
    </row>
    <row r="223" spans="1:41" ht="15.75" customHeight="1">
      <c r="A223" s="1"/>
      <c r="AO223" s="1"/>
    </row>
    <row r="224" spans="1:41" ht="15.75" customHeight="1">
      <c r="A224" s="1"/>
      <c r="AO224" s="1"/>
    </row>
    <row r="225" spans="1:41" ht="15.75" customHeight="1">
      <c r="A225" s="1"/>
      <c r="AO225" s="1"/>
    </row>
    <row r="226" spans="1:41" ht="15.75" customHeight="1">
      <c r="A226" s="1"/>
      <c r="AO226" s="1"/>
    </row>
    <row r="227" spans="1:41" ht="15.75" customHeight="1">
      <c r="A227" s="1"/>
      <c r="AO227" s="1"/>
    </row>
    <row r="228" spans="1:41" ht="15.75" customHeight="1">
      <c r="A228" s="1"/>
      <c r="AO228" s="1"/>
    </row>
    <row r="229" spans="1:41" ht="15.75" customHeight="1">
      <c r="A229" s="1"/>
      <c r="AO229" s="1"/>
    </row>
    <row r="230" spans="1:41" ht="15.75" customHeight="1">
      <c r="A230" s="1"/>
      <c r="AO230" s="1"/>
    </row>
    <row r="231" spans="1:41" ht="15.75" customHeight="1">
      <c r="A231" s="1"/>
      <c r="AO231" s="1"/>
    </row>
    <row r="232" spans="1:41" ht="15.75" customHeight="1">
      <c r="A232" s="1"/>
      <c r="AO232" s="1"/>
    </row>
    <row r="233" spans="1:41" ht="15.75" customHeight="1">
      <c r="A233" s="1"/>
      <c r="AO233" s="1"/>
    </row>
    <row r="234" spans="1:41" ht="15.75" customHeight="1">
      <c r="A234" s="1"/>
      <c r="AO234" s="1"/>
    </row>
    <row r="235" spans="1:41" ht="15.75" customHeight="1">
      <c r="A235" s="1"/>
      <c r="AO235" s="1"/>
    </row>
    <row r="236" spans="1:41" ht="15.75" customHeight="1">
      <c r="A236" s="1"/>
      <c r="AO236" s="1"/>
    </row>
    <row r="237" spans="1:41" ht="15.75" customHeight="1">
      <c r="A237" s="1"/>
      <c r="AO237" s="1"/>
    </row>
    <row r="238" spans="1:41" ht="15.75" customHeight="1">
      <c r="A238" s="1"/>
      <c r="AO238" s="1"/>
    </row>
    <row r="239" spans="1:41" ht="15.75" customHeight="1">
      <c r="A239" s="1"/>
      <c r="AO239" s="1"/>
    </row>
    <row r="240" spans="1:41" ht="15.75" customHeight="1">
      <c r="A240" s="1"/>
      <c r="AO240" s="1"/>
    </row>
    <row r="241" spans="1:41" ht="15.75" customHeight="1">
      <c r="A241" s="1"/>
      <c r="AO241" s="1"/>
    </row>
    <row r="242" spans="1:41" ht="15.75" customHeight="1">
      <c r="A242" s="1"/>
      <c r="AO242" s="1"/>
    </row>
    <row r="243" spans="1:41" ht="15.75" customHeight="1">
      <c r="A243" s="1"/>
      <c r="AO243" s="1"/>
    </row>
    <row r="244" spans="1:41" ht="15.75" customHeight="1">
      <c r="A244" s="1"/>
      <c r="AO244" s="1"/>
    </row>
    <row r="245" spans="1:41" ht="15.75" customHeight="1">
      <c r="A245" s="1"/>
      <c r="AO245" s="1"/>
    </row>
    <row r="246" spans="1:41" ht="15.75" customHeight="1">
      <c r="A246" s="1"/>
      <c r="AO246" s="1"/>
    </row>
    <row r="247" spans="1:41" ht="15.75" customHeight="1">
      <c r="A247" s="1"/>
      <c r="AO247" s="1"/>
    </row>
    <row r="248" spans="1:41" ht="15.75" customHeight="1">
      <c r="A248" s="1"/>
      <c r="AO248" s="1"/>
    </row>
    <row r="249" spans="1:41" ht="15.75" customHeight="1">
      <c r="A249" s="1"/>
      <c r="AO249" s="1"/>
    </row>
    <row r="250" spans="1:41" ht="15.75" customHeight="1">
      <c r="A250" s="1"/>
      <c r="AO250" s="1"/>
    </row>
    <row r="251" spans="1:41" ht="15.75" customHeight="1">
      <c r="A251" s="1"/>
      <c r="AO251" s="1"/>
    </row>
    <row r="252" spans="1:41" ht="15.75" customHeight="1">
      <c r="A252" s="1"/>
      <c r="AO252" s="1"/>
    </row>
    <row r="253" spans="1:41" ht="15.75" customHeight="1">
      <c r="A253" s="1"/>
      <c r="AO253" s="1"/>
    </row>
    <row r="254" spans="1:41" ht="15.75" customHeight="1">
      <c r="A254" s="1"/>
      <c r="AO254" s="1"/>
    </row>
    <row r="255" spans="1:41" ht="15.75" customHeight="1">
      <c r="A255" s="1"/>
      <c r="AO255" s="1"/>
    </row>
    <row r="256" spans="1:41" ht="15.75" customHeight="1">
      <c r="A256" s="1"/>
      <c r="AO256" s="1"/>
    </row>
    <row r="257" spans="1:41" ht="15.75" customHeight="1">
      <c r="A257" s="1"/>
      <c r="AO257" s="1"/>
    </row>
    <row r="258" spans="1:41" ht="15.75" customHeight="1">
      <c r="A258" s="1"/>
      <c r="AO258" s="1"/>
    </row>
    <row r="259" spans="1:41" ht="15.75" customHeight="1">
      <c r="A259" s="1"/>
      <c r="AO259" s="1"/>
    </row>
    <row r="260" spans="1:41" ht="15.75" customHeight="1">
      <c r="A260" s="1"/>
      <c r="AO260" s="1"/>
    </row>
    <row r="261" spans="1:41" ht="15.75" customHeight="1">
      <c r="A261" s="1"/>
      <c r="AO261" s="1"/>
    </row>
    <row r="262" spans="1:41" ht="15.75" customHeight="1">
      <c r="A262" s="1"/>
      <c r="AO262" s="1"/>
    </row>
    <row r="263" spans="1:41" ht="15.75" customHeight="1">
      <c r="A263" s="1"/>
      <c r="AO263" s="1"/>
    </row>
    <row r="264" spans="1:41" ht="15.75" customHeight="1">
      <c r="A264" s="1"/>
      <c r="AO264" s="1"/>
    </row>
    <row r="265" spans="1:41" ht="15.75" customHeight="1">
      <c r="A265" s="1"/>
      <c r="AO265" s="1"/>
    </row>
    <row r="266" spans="1:41" ht="15.75" customHeight="1">
      <c r="A266" s="1"/>
      <c r="AO266" s="1"/>
    </row>
    <row r="267" spans="1:41" ht="15.75" customHeight="1">
      <c r="A267" s="1"/>
      <c r="AO267" s="1"/>
    </row>
    <row r="268" spans="1:41" ht="15.75" customHeight="1">
      <c r="A268" s="1"/>
      <c r="AO268" s="1"/>
    </row>
    <row r="269" spans="1:41" ht="15.75" customHeight="1">
      <c r="A269" s="1"/>
      <c r="AO269" s="1"/>
    </row>
    <row r="270" spans="1:41" ht="15.75" customHeight="1">
      <c r="A270" s="1"/>
      <c r="AO270" s="1"/>
    </row>
    <row r="271" spans="1:41" ht="15.75" customHeight="1">
      <c r="A271" s="1"/>
      <c r="AO271" s="1"/>
    </row>
    <row r="272" spans="1:41" ht="15.75" customHeight="1">
      <c r="A272" s="1"/>
      <c r="AO272" s="1"/>
    </row>
    <row r="273" spans="1:41" ht="15.75" customHeight="1">
      <c r="A273" s="1"/>
      <c r="AO273" s="1"/>
    </row>
    <row r="274" spans="1:41" ht="15.75" customHeight="1">
      <c r="A274" s="1"/>
      <c r="AO274" s="1"/>
    </row>
    <row r="275" spans="1:41" ht="15.75" customHeight="1">
      <c r="A275" s="1"/>
      <c r="AO275" s="1"/>
    </row>
    <row r="276" spans="1:41" ht="15.75" customHeight="1">
      <c r="A276" s="1"/>
      <c r="AO276" s="1"/>
    </row>
    <row r="277" spans="1:41" ht="15.75" customHeight="1">
      <c r="A277" s="1"/>
      <c r="AO277" s="1"/>
    </row>
    <row r="278" spans="1:41" ht="15.75" customHeight="1">
      <c r="A278" s="1"/>
      <c r="AO278" s="1"/>
    </row>
    <row r="279" spans="1:41" ht="15.75" customHeight="1">
      <c r="A279" s="1"/>
      <c r="AO279" s="1"/>
    </row>
    <row r="280" spans="1:41" ht="15.75" customHeight="1">
      <c r="A280" s="1"/>
      <c r="AO280" s="1"/>
    </row>
    <row r="281" spans="1:41" ht="15.75" customHeight="1">
      <c r="A281" s="1"/>
      <c r="AO281" s="1"/>
    </row>
    <row r="282" spans="1:41" ht="15.75" customHeight="1">
      <c r="A282" s="1"/>
      <c r="AO282" s="1"/>
    </row>
    <row r="283" spans="1:41" ht="15.75" customHeight="1">
      <c r="A283" s="1"/>
      <c r="AO283" s="1"/>
    </row>
    <row r="284" spans="1:41" ht="15.75" customHeight="1">
      <c r="A284" s="1"/>
      <c r="AO284" s="1"/>
    </row>
    <row r="285" spans="1:41" ht="15.75" customHeight="1">
      <c r="A285" s="1"/>
      <c r="AO285" s="1"/>
    </row>
    <row r="286" spans="1:41" ht="15.75" customHeight="1">
      <c r="A286" s="1"/>
      <c r="AO286" s="1"/>
    </row>
    <row r="287" spans="1:41" ht="15.75" customHeight="1">
      <c r="A287" s="1"/>
      <c r="AO287" s="1"/>
    </row>
    <row r="288" spans="1:41" ht="15.75" customHeight="1">
      <c r="A288" s="1"/>
      <c r="AO288" s="1"/>
    </row>
    <row r="289" spans="1:41" ht="15.75" customHeight="1">
      <c r="A289" s="1"/>
      <c r="AO289" s="1"/>
    </row>
    <row r="290" spans="1:41" ht="15.75" customHeight="1">
      <c r="A290" s="1"/>
      <c r="AO290" s="1"/>
    </row>
    <row r="291" spans="1:41" ht="15.75" customHeight="1">
      <c r="A291" s="1"/>
      <c r="AO291" s="1"/>
    </row>
    <row r="292" spans="1:41" ht="15.75" customHeight="1">
      <c r="A292" s="1"/>
      <c r="AO292" s="1"/>
    </row>
    <row r="293" spans="1:41" ht="15.75" customHeight="1">
      <c r="A293" s="1"/>
      <c r="AO293" s="1"/>
    </row>
    <row r="294" spans="1:41" ht="15.75" customHeight="1">
      <c r="A294" s="1"/>
      <c r="AO294" s="1"/>
    </row>
    <row r="295" spans="1:41" ht="15.75" customHeight="1">
      <c r="A295" s="1"/>
      <c r="AO295" s="1"/>
    </row>
    <row r="296" spans="1:41" ht="15.75" customHeight="1">
      <c r="A296" s="1"/>
      <c r="AO296" s="1"/>
    </row>
    <row r="297" spans="1:41" ht="15.75" customHeight="1">
      <c r="A297" s="1"/>
      <c r="AO297" s="1"/>
    </row>
    <row r="298" spans="1:41" ht="15.75" customHeight="1">
      <c r="A298" s="1"/>
      <c r="AO298" s="1"/>
    </row>
    <row r="299" spans="1:41" ht="15.75" customHeight="1">
      <c r="A299" s="1"/>
      <c r="AO299" s="1"/>
    </row>
    <row r="300" spans="1:41" ht="15.75" customHeight="1">
      <c r="A300" s="1"/>
      <c r="AO300" s="1"/>
    </row>
    <row r="301" spans="1:41" ht="15.75" customHeight="1">
      <c r="A301" s="1"/>
      <c r="AO301" s="1"/>
    </row>
    <row r="302" spans="1:41" ht="15.75" customHeight="1">
      <c r="A302" s="1"/>
      <c r="AO302" s="1"/>
    </row>
    <row r="303" spans="1:41" ht="15.75" customHeight="1">
      <c r="A303" s="1"/>
      <c r="AO303" s="1"/>
    </row>
    <row r="304" spans="1:41" ht="15.75" customHeight="1">
      <c r="A304" s="1"/>
      <c r="AO304" s="1"/>
    </row>
    <row r="305" spans="1:41" ht="15.75" customHeight="1">
      <c r="A305" s="1"/>
      <c r="AO305" s="1"/>
    </row>
    <row r="306" spans="1:41" ht="15.75" customHeight="1">
      <c r="A306" s="1"/>
      <c r="AO306" s="1"/>
    </row>
    <row r="307" spans="1:41" ht="15.75" customHeight="1">
      <c r="A307" s="1"/>
      <c r="AO307" s="1"/>
    </row>
    <row r="308" spans="1:41" ht="15.75" customHeight="1">
      <c r="A308" s="1"/>
      <c r="AO308" s="1"/>
    </row>
    <row r="309" spans="1:41" ht="15.75" customHeight="1">
      <c r="A309" s="1"/>
      <c r="AO309" s="1"/>
    </row>
    <row r="310" spans="1:41" ht="15.75" customHeight="1">
      <c r="A310" s="1"/>
      <c r="AO310" s="1"/>
    </row>
    <row r="311" spans="1:41" ht="15.75" customHeight="1">
      <c r="A311" s="1"/>
      <c r="AO311" s="1"/>
    </row>
    <row r="312" spans="1:41" ht="15.75" customHeight="1">
      <c r="A312" s="1"/>
      <c r="AO312" s="1"/>
    </row>
    <row r="313" spans="1:41" ht="15.75" customHeight="1">
      <c r="A313" s="1"/>
      <c r="AO313" s="1"/>
    </row>
    <row r="314" spans="1:41" ht="15.75" customHeight="1">
      <c r="A314" s="1"/>
      <c r="AO314" s="1"/>
    </row>
    <row r="315" spans="1:41" ht="15.75" customHeight="1">
      <c r="A315" s="1"/>
      <c r="AO315" s="1"/>
    </row>
    <row r="316" spans="1:41" ht="15.75" customHeight="1">
      <c r="A316" s="1"/>
      <c r="AO316" s="1"/>
    </row>
    <row r="317" spans="1:41" ht="15.75" customHeight="1">
      <c r="A317" s="1"/>
      <c r="AO317" s="1"/>
    </row>
    <row r="318" spans="1:41" ht="15.75" customHeight="1">
      <c r="A318" s="1"/>
      <c r="AO318" s="1"/>
    </row>
    <row r="319" spans="1:41" ht="15.75" customHeight="1">
      <c r="A319" s="1"/>
      <c r="AO319" s="1"/>
    </row>
    <row r="320" spans="1:41" ht="15.75" customHeight="1">
      <c r="A320" s="1"/>
      <c r="AO320" s="1"/>
    </row>
    <row r="321" spans="1:41" ht="15.75" customHeight="1">
      <c r="A321" s="1"/>
      <c r="AO321" s="1"/>
    </row>
    <row r="322" spans="1:41" ht="15.75" customHeight="1">
      <c r="A322" s="1"/>
      <c r="AO322" s="1"/>
    </row>
    <row r="323" spans="1:41" ht="15.75" customHeight="1">
      <c r="A323" s="1"/>
      <c r="AO323" s="1"/>
    </row>
    <row r="324" spans="1:41" ht="15.75" customHeight="1">
      <c r="A324" s="1"/>
      <c r="AO324" s="1"/>
    </row>
    <row r="325" spans="1:41" ht="15.75" customHeight="1">
      <c r="A325" s="1"/>
      <c r="AO325" s="1"/>
    </row>
    <row r="326" spans="1:41" ht="15.75" customHeight="1">
      <c r="A326" s="1"/>
      <c r="AO326" s="1"/>
    </row>
    <row r="327" spans="1:41" ht="15.75" customHeight="1">
      <c r="A327" s="1"/>
      <c r="AO327" s="1"/>
    </row>
    <row r="328" spans="1:41" ht="15.75" customHeight="1">
      <c r="A328" s="1"/>
      <c r="AO328" s="1"/>
    </row>
    <row r="329" spans="1:41" ht="15.75" customHeight="1">
      <c r="A329" s="1"/>
      <c r="AO329" s="1"/>
    </row>
    <row r="330" spans="1:41" ht="15.75" customHeight="1">
      <c r="A330" s="1"/>
      <c r="AO330" s="1"/>
    </row>
    <row r="331" spans="1:41" ht="15.75" customHeight="1">
      <c r="A331" s="1"/>
      <c r="AO331" s="1"/>
    </row>
    <row r="332" spans="1:41" ht="15.75" customHeight="1">
      <c r="A332" s="1"/>
      <c r="AO332" s="1"/>
    </row>
    <row r="333" spans="1:41" ht="15.75" customHeight="1">
      <c r="A333" s="1"/>
      <c r="AO333" s="1"/>
    </row>
    <row r="334" spans="1:41" ht="15.75" customHeight="1">
      <c r="A334" s="1"/>
      <c r="AO334" s="1"/>
    </row>
    <row r="335" spans="1:41" ht="15.75" customHeight="1">
      <c r="A335" s="1"/>
      <c r="AO335" s="1"/>
    </row>
    <row r="336" spans="1:41" ht="15.75" customHeight="1">
      <c r="A336" s="1"/>
      <c r="AO336" s="1"/>
    </row>
    <row r="337" spans="1:41" ht="15.75" customHeight="1">
      <c r="A337" s="1"/>
      <c r="AO337" s="1"/>
    </row>
    <row r="338" spans="1:41" ht="15.75" customHeight="1">
      <c r="A338" s="1"/>
      <c r="AO338" s="1"/>
    </row>
    <row r="339" spans="1:41" ht="15.75" customHeight="1">
      <c r="A339" s="1"/>
      <c r="AO339" s="1"/>
    </row>
    <row r="340" spans="1:41" ht="15.75" customHeight="1">
      <c r="A340" s="1"/>
      <c r="AO340" s="1"/>
    </row>
    <row r="341" spans="1:41" ht="15.75" customHeight="1">
      <c r="A341" s="1"/>
      <c r="AO341" s="1"/>
    </row>
    <row r="342" spans="1:41" ht="15.75" customHeight="1">
      <c r="A342" s="1"/>
      <c r="AO342" s="1"/>
    </row>
    <row r="343" spans="1:41" ht="15.75" customHeight="1">
      <c r="A343" s="1"/>
      <c r="AO343" s="1"/>
    </row>
    <row r="344" spans="1:41" ht="15.75" customHeight="1">
      <c r="A344" s="1"/>
      <c r="AO344" s="1"/>
    </row>
    <row r="345" spans="1:41" ht="15.75" customHeight="1">
      <c r="A345" s="1"/>
      <c r="AO345" s="1"/>
    </row>
    <row r="346" spans="1:41" ht="15.75" customHeight="1">
      <c r="A346" s="1"/>
      <c r="AO346" s="1"/>
    </row>
    <row r="347" spans="1:41" ht="15.75" customHeight="1">
      <c r="A347" s="1"/>
      <c r="AO347" s="1"/>
    </row>
    <row r="348" spans="1:41" ht="15.75" customHeight="1">
      <c r="A348" s="1"/>
      <c r="AO348" s="1"/>
    </row>
    <row r="349" spans="1:41" ht="15.75" customHeight="1">
      <c r="A349" s="1"/>
      <c r="AO349" s="1"/>
    </row>
    <row r="350" spans="1:41" ht="15.75" customHeight="1">
      <c r="A350" s="1"/>
      <c r="AO350" s="1"/>
    </row>
    <row r="351" spans="1:41" ht="15.75" customHeight="1">
      <c r="A351" s="1"/>
      <c r="AO351" s="1"/>
    </row>
    <row r="352" spans="1:41" ht="15.75" customHeight="1">
      <c r="A352" s="1"/>
      <c r="AO352" s="1"/>
    </row>
    <row r="353" spans="1:41" ht="15.75" customHeight="1">
      <c r="A353" s="1"/>
      <c r="AO353" s="1"/>
    </row>
    <row r="354" spans="1:41" ht="15.75" customHeight="1">
      <c r="A354" s="1"/>
      <c r="AO354" s="1"/>
    </row>
    <row r="355" spans="1:41" ht="15.75" customHeight="1">
      <c r="A355" s="1"/>
      <c r="AO355" s="1"/>
    </row>
    <row r="356" spans="1:41" ht="15.75" customHeight="1">
      <c r="A356" s="1"/>
      <c r="AO356" s="1"/>
    </row>
    <row r="357" spans="1:41" ht="15.75" customHeight="1">
      <c r="A357" s="1"/>
      <c r="AO357" s="1"/>
    </row>
    <row r="358" spans="1:41" ht="15.75" customHeight="1">
      <c r="A358" s="1"/>
      <c r="AO358" s="1"/>
    </row>
    <row r="359" spans="1:41" ht="15.75" customHeight="1">
      <c r="A359" s="1"/>
      <c r="AO359" s="1"/>
    </row>
    <row r="360" spans="1:41" ht="15.75" customHeight="1">
      <c r="A360" s="1"/>
      <c r="AO360" s="1"/>
    </row>
    <row r="361" spans="1:41" ht="15.75" customHeight="1">
      <c r="A361" s="1"/>
      <c r="AO361" s="1"/>
    </row>
    <row r="362" spans="1:41" ht="15.75" customHeight="1">
      <c r="A362" s="1"/>
      <c r="AO362" s="1"/>
    </row>
    <row r="363" spans="1:41" ht="15.75" customHeight="1">
      <c r="A363" s="1"/>
      <c r="AO363" s="1"/>
    </row>
    <row r="364" spans="1:41" ht="15.75" customHeight="1">
      <c r="A364" s="1"/>
      <c r="AO364" s="1"/>
    </row>
    <row r="365" spans="1:41" ht="15.75" customHeight="1">
      <c r="A365" s="1"/>
      <c r="AO365" s="1"/>
    </row>
    <row r="366" spans="1:41" ht="15.75" customHeight="1">
      <c r="A366" s="1"/>
      <c r="AO366" s="1"/>
    </row>
    <row r="367" spans="1:41" ht="15.75" customHeight="1">
      <c r="A367" s="1"/>
      <c r="AO367" s="1"/>
    </row>
    <row r="368" spans="1:41" ht="15.75" customHeight="1">
      <c r="A368" s="1"/>
      <c r="AO368" s="1"/>
    </row>
    <row r="369" spans="1:41" ht="15.75" customHeight="1">
      <c r="A369" s="1"/>
      <c r="AO369" s="1"/>
    </row>
    <row r="370" spans="1:41" ht="15.75" customHeight="1">
      <c r="A370" s="1"/>
      <c r="AO370" s="1"/>
    </row>
    <row r="371" spans="1:41" ht="15.75" customHeight="1">
      <c r="A371" s="1"/>
      <c r="AO371" s="1"/>
    </row>
    <row r="372" spans="1:41" ht="15.75" customHeight="1">
      <c r="A372" s="1"/>
      <c r="AO372" s="1"/>
    </row>
    <row r="373" spans="1:41" ht="15.75" customHeight="1">
      <c r="A373" s="1"/>
      <c r="AO373" s="1"/>
    </row>
    <row r="374" spans="1:41" ht="15.75" customHeight="1">
      <c r="A374" s="1"/>
      <c r="AO374" s="1"/>
    </row>
    <row r="375" spans="1:41" ht="15.75" customHeight="1">
      <c r="A375" s="1"/>
      <c r="AO375" s="1"/>
    </row>
    <row r="376" spans="1:41" ht="15.75" customHeight="1">
      <c r="A376" s="1"/>
      <c r="AO376" s="1"/>
    </row>
    <row r="377" spans="1:41" ht="15.75" customHeight="1">
      <c r="A377" s="1"/>
      <c r="AO377" s="1"/>
    </row>
    <row r="378" spans="1:41" ht="15.75" customHeight="1">
      <c r="A378" s="1"/>
      <c r="AO378" s="1"/>
    </row>
    <row r="379" spans="1:41" ht="15.75" customHeight="1">
      <c r="A379" s="1"/>
      <c r="AO379" s="1"/>
    </row>
    <row r="380" spans="1:41" ht="15.75" customHeight="1">
      <c r="A380" s="1"/>
      <c r="AO380" s="1"/>
    </row>
    <row r="381" spans="1:41" ht="15.75" customHeight="1">
      <c r="A381" s="1"/>
      <c r="AO381" s="1"/>
    </row>
    <row r="382" spans="1:41" ht="15.75" customHeight="1">
      <c r="A382" s="1"/>
      <c r="AO382" s="1"/>
    </row>
    <row r="383" spans="1:41" ht="15.75" customHeight="1">
      <c r="A383" s="1"/>
      <c r="AO383" s="1"/>
    </row>
    <row r="384" spans="1:41" ht="15.75" customHeight="1">
      <c r="A384" s="1"/>
      <c r="AO384" s="1"/>
    </row>
    <row r="385" spans="1:41" ht="15.75" customHeight="1">
      <c r="A385" s="1"/>
      <c r="AO385" s="1"/>
    </row>
    <row r="386" spans="1:41" ht="15.75" customHeight="1">
      <c r="A386" s="1"/>
      <c r="AO386" s="1"/>
    </row>
    <row r="387" spans="1:41" ht="15.75" customHeight="1">
      <c r="A387" s="1"/>
      <c r="AO387" s="1"/>
    </row>
    <row r="388" spans="1:41" ht="15.75" customHeight="1">
      <c r="A388" s="1"/>
      <c r="AO388" s="1"/>
    </row>
    <row r="389" spans="1:41" ht="15.75" customHeight="1">
      <c r="A389" s="1"/>
      <c r="AO389" s="1"/>
    </row>
    <row r="390" spans="1:41" ht="15.75" customHeight="1">
      <c r="A390" s="1"/>
      <c r="AO390" s="1"/>
    </row>
    <row r="391" spans="1:41" ht="15.75" customHeight="1">
      <c r="A391" s="1"/>
      <c r="AO391" s="1"/>
    </row>
    <row r="392" spans="1:41" ht="15.75" customHeight="1">
      <c r="A392" s="1"/>
      <c r="AO392" s="1"/>
    </row>
    <row r="393" spans="1:41" ht="15.75" customHeight="1">
      <c r="A393" s="1"/>
      <c r="AO393" s="1"/>
    </row>
    <row r="394" spans="1:41" ht="15.75" customHeight="1">
      <c r="A394" s="1"/>
      <c r="AO394" s="1"/>
    </row>
    <row r="395" spans="1:41" ht="15.75" customHeight="1">
      <c r="A395" s="1"/>
      <c r="AO395" s="1"/>
    </row>
    <row r="396" spans="1:41" ht="15.75" customHeight="1">
      <c r="A396" s="1"/>
      <c r="AO396" s="1"/>
    </row>
    <row r="397" spans="1:41" ht="15.75" customHeight="1">
      <c r="A397" s="1"/>
      <c r="AO397" s="1"/>
    </row>
    <row r="398" spans="1:41" ht="15.75" customHeight="1">
      <c r="A398" s="1"/>
      <c r="AO398" s="1"/>
    </row>
    <row r="399" spans="1:41" ht="15.75" customHeight="1">
      <c r="A399" s="1"/>
      <c r="AO399" s="1"/>
    </row>
    <row r="400" spans="1:41" ht="15.75" customHeight="1">
      <c r="A400" s="1"/>
      <c r="AO400" s="1"/>
    </row>
    <row r="401" spans="1:41" ht="15.75" customHeight="1">
      <c r="A401" s="1"/>
      <c r="AO401" s="1"/>
    </row>
    <row r="402" spans="1:41" ht="15.75" customHeight="1">
      <c r="A402" s="1"/>
      <c r="AO402" s="1"/>
    </row>
    <row r="403" spans="1:41" ht="15.75" customHeight="1">
      <c r="A403" s="1"/>
      <c r="AO403" s="1"/>
    </row>
    <row r="404" spans="1:41" ht="15.75" customHeight="1">
      <c r="A404" s="1"/>
      <c r="AO404" s="1"/>
    </row>
    <row r="405" spans="1:41" ht="15.75" customHeight="1">
      <c r="A405" s="1"/>
      <c r="AO405" s="1"/>
    </row>
    <row r="406" spans="1:41" ht="15.75" customHeight="1">
      <c r="A406" s="1"/>
      <c r="AO406" s="1"/>
    </row>
    <row r="407" spans="1:41" ht="15.75" customHeight="1">
      <c r="A407" s="1"/>
      <c r="AO407" s="1"/>
    </row>
    <row r="408" spans="1:41" ht="15.75" customHeight="1">
      <c r="A408" s="1"/>
      <c r="AO408" s="1"/>
    </row>
    <row r="409" spans="1:41" ht="15.75" customHeight="1">
      <c r="A409" s="1"/>
      <c r="AO409" s="1"/>
    </row>
    <row r="410" spans="1:41" ht="15.75" customHeight="1">
      <c r="A410" s="1"/>
      <c r="AO410" s="1"/>
    </row>
    <row r="411" spans="1:41" ht="15.75" customHeight="1">
      <c r="A411" s="1"/>
      <c r="AO411" s="1"/>
    </row>
    <row r="412" spans="1:41" ht="15.75" customHeight="1">
      <c r="A412" s="1"/>
      <c r="AO412" s="1"/>
    </row>
    <row r="413" spans="1:41" ht="15.75" customHeight="1">
      <c r="A413" s="1"/>
      <c r="AO413" s="1"/>
    </row>
    <row r="414" spans="1:41" ht="15.75" customHeight="1">
      <c r="A414" s="1"/>
      <c r="AO414" s="1"/>
    </row>
    <row r="415" spans="1:41" ht="15.75" customHeight="1">
      <c r="A415" s="1"/>
      <c r="AO415" s="1"/>
    </row>
    <row r="416" spans="1:41" ht="15.75" customHeight="1">
      <c r="A416" s="1"/>
      <c r="AO416" s="1"/>
    </row>
    <row r="417" spans="1:41" ht="15.75" customHeight="1">
      <c r="A417" s="1"/>
      <c r="AO417" s="1"/>
    </row>
    <row r="418" spans="1:41" ht="15.75" customHeight="1">
      <c r="A418" s="1"/>
      <c r="AO418" s="1"/>
    </row>
    <row r="419" spans="1:41" ht="15.75" customHeight="1">
      <c r="A419" s="1"/>
      <c r="AO419" s="1"/>
    </row>
    <row r="420" spans="1:41" ht="15.75" customHeight="1">
      <c r="A420" s="1"/>
      <c r="AO420" s="1"/>
    </row>
    <row r="421" spans="1:41" ht="15.75" customHeight="1">
      <c r="A421" s="1"/>
      <c r="AO421" s="1"/>
    </row>
    <row r="422" spans="1:41" ht="15.75" customHeight="1">
      <c r="A422" s="1"/>
      <c r="AO422" s="1"/>
    </row>
    <row r="423" spans="1:41" ht="15.75" customHeight="1">
      <c r="A423" s="1"/>
      <c r="AO423" s="1"/>
    </row>
    <row r="424" spans="1:41" ht="15.75" customHeight="1">
      <c r="A424" s="1"/>
      <c r="AO424" s="1"/>
    </row>
    <row r="425" spans="1:41" ht="15.75" customHeight="1">
      <c r="A425" s="1"/>
      <c r="AO425" s="1"/>
    </row>
    <row r="426" spans="1:41" ht="15.75" customHeight="1">
      <c r="A426" s="1"/>
      <c r="AO426" s="1"/>
    </row>
    <row r="427" spans="1:41" ht="15.75" customHeight="1">
      <c r="A427" s="1"/>
      <c r="AO427" s="1"/>
    </row>
    <row r="428" spans="1:41" ht="15.75" customHeight="1">
      <c r="A428" s="1"/>
      <c r="AO428" s="1"/>
    </row>
    <row r="429" spans="1:41" ht="15.75" customHeight="1">
      <c r="A429" s="1"/>
      <c r="AO429" s="1"/>
    </row>
    <row r="430" spans="1:41" ht="15.75" customHeight="1">
      <c r="A430" s="1"/>
      <c r="AO430" s="1"/>
    </row>
    <row r="431" spans="1:41" ht="15.75" customHeight="1">
      <c r="A431" s="1"/>
      <c r="AO431" s="1"/>
    </row>
    <row r="432" spans="1:41" ht="15.75" customHeight="1">
      <c r="A432" s="1"/>
      <c r="AO432" s="1"/>
    </row>
    <row r="433" spans="1:41" ht="15.75" customHeight="1">
      <c r="A433" s="1"/>
      <c r="AO433" s="1"/>
    </row>
    <row r="434" spans="1:41" ht="15.75" customHeight="1">
      <c r="A434" s="1"/>
      <c r="AO434" s="1"/>
    </row>
    <row r="435" spans="1:41" ht="15.75" customHeight="1">
      <c r="A435" s="1"/>
      <c r="AO435" s="1"/>
    </row>
    <row r="436" spans="1:41" ht="15.75" customHeight="1">
      <c r="A436" s="1"/>
      <c r="AO436" s="1"/>
    </row>
    <row r="437" spans="1:41" ht="15.75" customHeight="1">
      <c r="A437" s="1"/>
      <c r="AO437" s="1"/>
    </row>
    <row r="438" spans="1:41" ht="15.75" customHeight="1">
      <c r="A438" s="1"/>
      <c r="AO438" s="1"/>
    </row>
    <row r="439" spans="1:41" ht="15.75" customHeight="1">
      <c r="A439" s="1"/>
      <c r="AO439" s="1"/>
    </row>
    <row r="440" spans="1:41" ht="15.75" customHeight="1">
      <c r="A440" s="1"/>
      <c r="AO440" s="1"/>
    </row>
    <row r="441" spans="1:41" ht="15.75" customHeight="1">
      <c r="A441" s="1"/>
      <c r="AO441" s="1"/>
    </row>
    <row r="442" spans="1:41" ht="15.75" customHeight="1">
      <c r="A442" s="1"/>
      <c r="AO442" s="1"/>
    </row>
    <row r="443" spans="1:41" ht="15.75" customHeight="1">
      <c r="A443" s="1"/>
      <c r="AO443" s="1"/>
    </row>
    <row r="444" spans="1:41" ht="15.75" customHeight="1">
      <c r="A444" s="1"/>
      <c r="AO444" s="1"/>
    </row>
    <row r="445" spans="1:41" ht="15.75" customHeight="1">
      <c r="A445" s="1"/>
      <c r="AO445" s="1"/>
    </row>
    <row r="446" spans="1:41" ht="15.75" customHeight="1">
      <c r="A446" s="1"/>
      <c r="AO446" s="1"/>
    </row>
    <row r="447" spans="1:41" ht="15.75" customHeight="1">
      <c r="A447" s="1"/>
      <c r="AO447" s="1"/>
    </row>
    <row r="448" spans="1:41" ht="15.75" customHeight="1">
      <c r="A448" s="1"/>
      <c r="AO448" s="1"/>
    </row>
    <row r="449" spans="1:41" ht="15.75" customHeight="1">
      <c r="A449" s="1"/>
      <c r="AO449" s="1"/>
    </row>
    <row r="450" spans="1:41" ht="15.75" customHeight="1">
      <c r="A450" s="1"/>
      <c r="AO450" s="1"/>
    </row>
    <row r="451" spans="1:41" ht="15.75" customHeight="1">
      <c r="A451" s="1"/>
      <c r="AO451" s="1"/>
    </row>
    <row r="452" spans="1:41" ht="15.75" customHeight="1">
      <c r="A452" s="1"/>
      <c r="AO452" s="1"/>
    </row>
    <row r="453" spans="1:41" ht="15.75" customHeight="1">
      <c r="A453" s="1"/>
      <c r="AO453" s="1"/>
    </row>
    <row r="454" spans="1:41" ht="15.75" customHeight="1">
      <c r="A454" s="1"/>
      <c r="AO454" s="1"/>
    </row>
    <row r="455" spans="1:41" ht="15.75" customHeight="1">
      <c r="A455" s="1"/>
      <c r="AO455" s="1"/>
    </row>
    <row r="456" spans="1:41" ht="15.75" customHeight="1">
      <c r="A456" s="1"/>
      <c r="AO456" s="1"/>
    </row>
    <row r="457" spans="1:41" ht="15.75" customHeight="1">
      <c r="A457" s="1"/>
      <c r="AO457" s="1"/>
    </row>
    <row r="458" spans="1:41" ht="15.75" customHeight="1">
      <c r="A458" s="1"/>
      <c r="AO458" s="1"/>
    </row>
    <row r="459" spans="1:41" ht="15.75" customHeight="1">
      <c r="A459" s="1"/>
      <c r="AO459" s="1"/>
    </row>
    <row r="460" spans="1:41" ht="15.75" customHeight="1">
      <c r="A460" s="1"/>
      <c r="AO460" s="1"/>
    </row>
    <row r="461" spans="1:41" ht="15.75" customHeight="1">
      <c r="A461" s="1"/>
      <c r="AO461" s="1"/>
    </row>
    <row r="462" spans="1:41" ht="15.75" customHeight="1">
      <c r="A462" s="1"/>
      <c r="AO462" s="1"/>
    </row>
    <row r="463" spans="1:41" ht="15.75" customHeight="1">
      <c r="A463" s="1"/>
      <c r="AO463" s="1"/>
    </row>
    <row r="464" spans="1:41" ht="15.75" customHeight="1">
      <c r="A464" s="1"/>
      <c r="AO464" s="1"/>
    </row>
    <row r="465" spans="1:41" ht="15.75" customHeight="1">
      <c r="A465" s="1"/>
      <c r="AO465" s="1"/>
    </row>
    <row r="466" spans="1:41" ht="15.75" customHeight="1">
      <c r="A466" s="1"/>
      <c r="AO466" s="1"/>
    </row>
    <row r="467" spans="1:41" ht="15.75" customHeight="1">
      <c r="A467" s="1"/>
      <c r="AO467" s="1"/>
    </row>
    <row r="468" spans="1:41" ht="15.75" customHeight="1">
      <c r="A468" s="1"/>
      <c r="AO468" s="1"/>
    </row>
    <row r="469" spans="1:41" ht="15.75" customHeight="1">
      <c r="A469" s="1"/>
      <c r="AO469" s="1"/>
    </row>
    <row r="470" spans="1:41" ht="15.75" customHeight="1">
      <c r="A470" s="1"/>
      <c r="AO470" s="1"/>
    </row>
    <row r="471" spans="1:41" ht="15.75" customHeight="1">
      <c r="A471" s="1"/>
      <c r="AO471" s="1"/>
    </row>
    <row r="472" spans="1:41" ht="15.75" customHeight="1">
      <c r="A472" s="1"/>
      <c r="AO472" s="1"/>
    </row>
    <row r="473" spans="1:41" ht="15.75" customHeight="1">
      <c r="A473" s="1"/>
      <c r="AO473" s="1"/>
    </row>
    <row r="474" spans="1:41" ht="15.75" customHeight="1">
      <c r="A474" s="1"/>
      <c r="AO474" s="1"/>
    </row>
    <row r="475" spans="1:41" ht="15.75" customHeight="1">
      <c r="A475" s="1"/>
      <c r="AO475" s="1"/>
    </row>
    <row r="476" spans="1:41" ht="15.75" customHeight="1">
      <c r="A476" s="1"/>
      <c r="AO476" s="1"/>
    </row>
    <row r="477" spans="1:41" ht="15.75" customHeight="1">
      <c r="A477" s="1"/>
      <c r="AO477" s="1"/>
    </row>
    <row r="478" spans="1:41" ht="15.75" customHeight="1">
      <c r="A478" s="1"/>
      <c r="AO478" s="1"/>
    </row>
    <row r="479" spans="1:41" ht="15.75" customHeight="1">
      <c r="A479" s="1"/>
      <c r="AO479" s="1"/>
    </row>
    <row r="480" spans="1:41" ht="15.75" customHeight="1">
      <c r="A480" s="1"/>
      <c r="AO480" s="1"/>
    </row>
    <row r="481" spans="1:41" ht="15.75" customHeight="1">
      <c r="A481" s="1"/>
      <c r="AO481" s="1"/>
    </row>
    <row r="482" spans="1:41" ht="15.75" customHeight="1">
      <c r="A482" s="1"/>
      <c r="AO482" s="1"/>
    </row>
    <row r="483" spans="1:41" ht="15.75" customHeight="1">
      <c r="A483" s="1"/>
      <c r="AO483" s="1"/>
    </row>
    <row r="484" spans="1:41" ht="15.75" customHeight="1">
      <c r="A484" s="1"/>
      <c r="AO484" s="1"/>
    </row>
    <row r="485" spans="1:41" ht="15.75" customHeight="1">
      <c r="A485" s="1"/>
      <c r="AO485" s="1"/>
    </row>
    <row r="486" spans="1:41" ht="15.75" customHeight="1">
      <c r="A486" s="1"/>
      <c r="AO486" s="1"/>
    </row>
    <row r="487" spans="1:41" ht="15.75" customHeight="1">
      <c r="A487" s="1"/>
      <c r="AO487" s="1"/>
    </row>
    <row r="488" spans="1:41" ht="15.75" customHeight="1">
      <c r="A488" s="1"/>
      <c r="AO488" s="1"/>
    </row>
    <row r="489" spans="1:41" ht="15.75" customHeight="1">
      <c r="A489" s="1"/>
      <c r="AO489" s="1"/>
    </row>
    <row r="490" spans="1:41" ht="15.75" customHeight="1">
      <c r="A490" s="1"/>
      <c r="AO490" s="1"/>
    </row>
    <row r="491" spans="1:41" ht="15.75" customHeight="1">
      <c r="A491" s="1"/>
      <c r="AO491" s="1"/>
    </row>
    <row r="492" spans="1:41" ht="15.75" customHeight="1">
      <c r="A492" s="1"/>
      <c r="AO492" s="1"/>
    </row>
    <row r="493" spans="1:41" ht="15.75" customHeight="1">
      <c r="A493" s="1"/>
      <c r="AO493" s="1"/>
    </row>
    <row r="494" spans="1:41" ht="15.75" customHeight="1">
      <c r="A494" s="1"/>
      <c r="AO494" s="1"/>
    </row>
    <row r="495" spans="1:41" ht="15.75" customHeight="1">
      <c r="A495" s="1"/>
      <c r="AO495" s="1"/>
    </row>
    <row r="496" spans="1:41" ht="15.75" customHeight="1">
      <c r="A496" s="1"/>
      <c r="AO496" s="1"/>
    </row>
    <row r="497" spans="1:41" ht="15.75" customHeight="1">
      <c r="A497" s="1"/>
      <c r="AO497" s="1"/>
    </row>
    <row r="498" spans="1:41" ht="15.75" customHeight="1">
      <c r="A498" s="1"/>
      <c r="AO498" s="1"/>
    </row>
    <row r="499" spans="1:41" ht="15.75" customHeight="1">
      <c r="A499" s="1"/>
      <c r="AO499" s="1"/>
    </row>
    <row r="500" spans="1:41" ht="15.75" customHeight="1">
      <c r="A500" s="1"/>
      <c r="AO500" s="1"/>
    </row>
    <row r="501" spans="1:41" ht="15.75" customHeight="1">
      <c r="A501" s="1"/>
      <c r="AO501" s="1"/>
    </row>
    <row r="502" spans="1:41" ht="15.75" customHeight="1">
      <c r="A502" s="1"/>
      <c r="AO502" s="1"/>
    </row>
    <row r="503" spans="1:41" ht="15.75" customHeight="1">
      <c r="A503" s="1"/>
      <c r="AO503" s="1"/>
    </row>
    <row r="504" spans="1:41" ht="15.75" customHeight="1">
      <c r="A504" s="1"/>
      <c r="AO504" s="1"/>
    </row>
    <row r="505" spans="1:41" ht="15.75" customHeight="1">
      <c r="A505" s="1"/>
      <c r="AO505" s="1"/>
    </row>
    <row r="506" spans="1:41" ht="15.75" customHeight="1">
      <c r="A506" s="1"/>
      <c r="AO506" s="1"/>
    </row>
    <row r="507" spans="1:41" ht="15.75" customHeight="1">
      <c r="A507" s="1"/>
      <c r="AO507" s="1"/>
    </row>
    <row r="508" spans="1:41" ht="15.75" customHeight="1">
      <c r="A508" s="1"/>
      <c r="AO508" s="1"/>
    </row>
    <row r="509" spans="1:41" ht="15.75" customHeight="1">
      <c r="A509" s="1"/>
      <c r="AO509" s="1"/>
    </row>
    <row r="510" spans="1:41" ht="15.75" customHeight="1">
      <c r="A510" s="1"/>
      <c r="AO510" s="1"/>
    </row>
    <row r="511" spans="1:41" ht="15.75" customHeight="1">
      <c r="A511" s="1"/>
      <c r="AO511" s="1"/>
    </row>
    <row r="512" spans="1:41" ht="15.75" customHeight="1">
      <c r="A512" s="1"/>
      <c r="AO512" s="1"/>
    </row>
    <row r="513" spans="1:41" ht="15.75" customHeight="1">
      <c r="A513" s="1"/>
      <c r="AO513" s="1"/>
    </row>
    <row r="514" spans="1:41" ht="15.75" customHeight="1">
      <c r="A514" s="1"/>
      <c r="AO514" s="1"/>
    </row>
    <row r="515" spans="1:41" ht="15.75" customHeight="1">
      <c r="A515" s="1"/>
      <c r="AO515" s="1"/>
    </row>
    <row r="516" spans="1:41" ht="15.75" customHeight="1">
      <c r="A516" s="1"/>
      <c r="AO516" s="1"/>
    </row>
    <row r="517" spans="1:41" ht="15.75" customHeight="1">
      <c r="A517" s="1"/>
      <c r="AO517" s="1"/>
    </row>
    <row r="518" spans="1:41" ht="15.75" customHeight="1">
      <c r="A518" s="1"/>
      <c r="AO518" s="1"/>
    </row>
    <row r="519" spans="1:41" ht="15.75" customHeight="1">
      <c r="A519" s="1"/>
      <c r="AO519" s="1"/>
    </row>
    <row r="520" spans="1:41" ht="15.75" customHeight="1">
      <c r="A520" s="1"/>
      <c r="AO520" s="1"/>
    </row>
    <row r="521" spans="1:41" ht="15.75" customHeight="1">
      <c r="A521" s="1"/>
      <c r="AO521" s="1"/>
    </row>
    <row r="522" spans="1:41" ht="15.75" customHeight="1">
      <c r="A522" s="1"/>
      <c r="AO522" s="1"/>
    </row>
    <row r="523" spans="1:41" ht="15.75" customHeight="1">
      <c r="A523" s="1"/>
      <c r="AO523" s="1"/>
    </row>
    <row r="524" spans="1:41" ht="15.75" customHeight="1">
      <c r="A524" s="1"/>
      <c r="AO524" s="1"/>
    </row>
    <row r="525" spans="1:41" ht="15.75" customHeight="1">
      <c r="A525" s="1"/>
      <c r="AO525" s="1"/>
    </row>
    <row r="526" spans="1:41" ht="15.75" customHeight="1">
      <c r="A526" s="1"/>
      <c r="AO526" s="1"/>
    </row>
    <row r="527" spans="1:41" ht="15.75" customHeight="1">
      <c r="A527" s="1"/>
      <c r="AO527" s="1"/>
    </row>
    <row r="528" spans="1:41" ht="15.75" customHeight="1">
      <c r="A528" s="1"/>
      <c r="AO528" s="1"/>
    </row>
    <row r="529" spans="1:41" ht="15.75" customHeight="1">
      <c r="A529" s="1"/>
      <c r="AO529" s="1"/>
    </row>
    <row r="530" spans="1:41" ht="15.75" customHeight="1">
      <c r="A530" s="1"/>
      <c r="AO530" s="1"/>
    </row>
    <row r="531" spans="1:41" ht="15.75" customHeight="1">
      <c r="A531" s="1"/>
      <c r="AO531" s="1"/>
    </row>
    <row r="532" spans="1:41" ht="15.75" customHeight="1">
      <c r="A532" s="1"/>
      <c r="AO532" s="1"/>
    </row>
    <row r="533" spans="1:41" ht="15.75" customHeight="1">
      <c r="A533" s="1"/>
      <c r="AO533" s="1"/>
    </row>
    <row r="534" spans="1:41" ht="15.75" customHeight="1">
      <c r="A534" s="1"/>
      <c r="AO534" s="1"/>
    </row>
    <row r="535" spans="1:41" ht="15.75" customHeight="1">
      <c r="A535" s="1"/>
      <c r="AO535" s="1"/>
    </row>
    <row r="536" spans="1:41" ht="15.75" customHeight="1">
      <c r="A536" s="1"/>
      <c r="AO536" s="1"/>
    </row>
    <row r="537" spans="1:41" ht="15.75" customHeight="1">
      <c r="A537" s="1"/>
      <c r="AO537" s="1"/>
    </row>
    <row r="538" spans="1:41" ht="15.75" customHeight="1">
      <c r="A538" s="1"/>
      <c r="AO538" s="1"/>
    </row>
    <row r="539" spans="1:41" ht="15.75" customHeight="1">
      <c r="A539" s="1"/>
      <c r="AO539" s="1"/>
    </row>
    <row r="540" spans="1:41" ht="15.75" customHeight="1">
      <c r="A540" s="1"/>
      <c r="AO540" s="1"/>
    </row>
    <row r="541" spans="1:41" ht="15.75" customHeight="1">
      <c r="A541" s="1"/>
      <c r="AO541" s="1"/>
    </row>
    <row r="542" spans="1:41" ht="15.75" customHeight="1">
      <c r="A542" s="1"/>
      <c r="AO542" s="1"/>
    </row>
    <row r="543" spans="1:41" ht="15.75" customHeight="1">
      <c r="A543" s="1"/>
      <c r="AO543" s="1"/>
    </row>
    <row r="544" spans="1:41" ht="15.75" customHeight="1">
      <c r="A544" s="1"/>
      <c r="AO544" s="1"/>
    </row>
    <row r="545" spans="1:41" ht="15.75" customHeight="1">
      <c r="A545" s="1"/>
      <c r="AO545" s="1"/>
    </row>
    <row r="546" spans="1:41" ht="15.75" customHeight="1">
      <c r="A546" s="1"/>
      <c r="AO546" s="1"/>
    </row>
    <row r="547" spans="1:41" ht="15.75" customHeight="1">
      <c r="A547" s="1"/>
      <c r="AO547" s="1"/>
    </row>
    <row r="548" spans="1:41" ht="15.75" customHeight="1">
      <c r="A548" s="1"/>
      <c r="AO548" s="1"/>
    </row>
    <row r="549" spans="1:41" ht="15.75" customHeight="1">
      <c r="A549" s="1"/>
      <c r="AO549" s="1"/>
    </row>
    <row r="550" spans="1:41" ht="15.75" customHeight="1">
      <c r="A550" s="1"/>
      <c r="AO550" s="1"/>
    </row>
    <row r="551" spans="1:41" ht="15.75" customHeight="1">
      <c r="A551" s="1"/>
      <c r="AO551" s="1"/>
    </row>
    <row r="552" spans="1:41" ht="15.75" customHeight="1">
      <c r="A552" s="1"/>
      <c r="AO552" s="1"/>
    </row>
    <row r="553" spans="1:41" ht="15.75" customHeight="1">
      <c r="A553" s="1"/>
      <c r="AO553" s="1"/>
    </row>
    <row r="554" spans="1:41" ht="15.75" customHeight="1">
      <c r="A554" s="1"/>
      <c r="AO554" s="1"/>
    </row>
    <row r="555" spans="1:41" ht="15.75" customHeight="1">
      <c r="A555" s="1"/>
      <c r="AO555" s="1"/>
    </row>
    <row r="556" spans="1:41" ht="15.75" customHeight="1">
      <c r="A556" s="1"/>
      <c r="AO556" s="1"/>
    </row>
    <row r="557" spans="1:41" ht="15.75" customHeight="1">
      <c r="A557" s="1"/>
      <c r="AO557" s="1"/>
    </row>
    <row r="558" spans="1:41" ht="15.75" customHeight="1">
      <c r="A558" s="1"/>
      <c r="AO558" s="1"/>
    </row>
    <row r="559" spans="1:41" ht="15.75" customHeight="1">
      <c r="A559" s="1"/>
      <c r="AO559" s="1"/>
    </row>
    <row r="560" spans="1:41" ht="15.75" customHeight="1">
      <c r="A560" s="1"/>
      <c r="AO560" s="1"/>
    </row>
    <row r="561" spans="1:41" ht="15.75" customHeight="1">
      <c r="A561" s="1"/>
      <c r="AO561" s="1"/>
    </row>
    <row r="562" spans="1:41" ht="15.75" customHeight="1">
      <c r="A562" s="1"/>
      <c r="AO562" s="1"/>
    </row>
    <row r="563" spans="1:41" ht="15.75" customHeight="1">
      <c r="A563" s="1"/>
      <c r="AO563" s="1"/>
    </row>
    <row r="564" spans="1:41" ht="15.75" customHeight="1">
      <c r="A564" s="1"/>
      <c r="AO564" s="1"/>
    </row>
    <row r="565" spans="1:41" ht="15.75" customHeight="1">
      <c r="A565" s="1"/>
      <c r="AO565" s="1"/>
    </row>
    <row r="566" spans="1:41" ht="15.75" customHeight="1">
      <c r="A566" s="1"/>
      <c r="AO566" s="1"/>
    </row>
    <row r="567" spans="1:41" ht="15.75" customHeight="1">
      <c r="A567" s="1"/>
      <c r="AO567" s="1"/>
    </row>
    <row r="568" spans="1:41" ht="15.75" customHeight="1">
      <c r="A568" s="1"/>
      <c r="AO568" s="1"/>
    </row>
    <row r="569" spans="1:41" ht="15.75" customHeight="1">
      <c r="A569" s="1"/>
      <c r="AO569" s="1"/>
    </row>
    <row r="570" spans="1:41" ht="15.75" customHeight="1">
      <c r="A570" s="1"/>
      <c r="AO570" s="1"/>
    </row>
    <row r="571" spans="1:41" ht="15.75" customHeight="1">
      <c r="A571" s="1"/>
      <c r="AO571" s="1"/>
    </row>
    <row r="572" spans="1:41" ht="15.75" customHeight="1">
      <c r="A572" s="1"/>
      <c r="AO572" s="1"/>
    </row>
    <row r="573" spans="1:41" ht="15.75" customHeight="1">
      <c r="A573" s="1"/>
      <c r="AO573" s="1"/>
    </row>
    <row r="574" spans="1:41" ht="15.75" customHeight="1">
      <c r="A574" s="1"/>
      <c r="AO574" s="1"/>
    </row>
    <row r="575" spans="1:41" ht="15.75" customHeight="1">
      <c r="A575" s="1"/>
      <c r="AO575" s="1"/>
    </row>
    <row r="576" spans="1:41" ht="15.75" customHeight="1">
      <c r="A576" s="1"/>
      <c r="AO576" s="1"/>
    </row>
    <row r="577" spans="1:41" ht="15.75" customHeight="1">
      <c r="A577" s="1"/>
      <c r="AO577" s="1"/>
    </row>
    <row r="578" spans="1:41" ht="15.75" customHeight="1">
      <c r="A578" s="1"/>
      <c r="AO578" s="1"/>
    </row>
    <row r="579" spans="1:41" ht="15.75" customHeight="1">
      <c r="A579" s="1"/>
      <c r="AO579" s="1"/>
    </row>
    <row r="580" spans="1:41" ht="15.75" customHeight="1">
      <c r="A580" s="1"/>
      <c r="AO580" s="1"/>
    </row>
    <row r="581" spans="1:41" ht="15.75" customHeight="1">
      <c r="A581" s="1"/>
      <c r="AO581" s="1"/>
    </row>
    <row r="582" spans="1:41" ht="15.75" customHeight="1">
      <c r="A582" s="1"/>
      <c r="AO582" s="1"/>
    </row>
    <row r="583" spans="1:41" ht="15.75" customHeight="1">
      <c r="A583" s="1"/>
      <c r="AO583" s="1"/>
    </row>
    <row r="584" spans="1:41" ht="15.75" customHeight="1">
      <c r="A584" s="1"/>
      <c r="AO584" s="1"/>
    </row>
    <row r="585" spans="1:41" ht="15.75" customHeight="1">
      <c r="A585" s="1"/>
      <c r="AO585" s="1"/>
    </row>
    <row r="586" spans="1:41" ht="15.75" customHeight="1">
      <c r="A586" s="1"/>
      <c r="AO586" s="1"/>
    </row>
    <row r="587" spans="1:41" ht="15.75" customHeight="1">
      <c r="A587" s="1"/>
      <c r="AO587" s="1"/>
    </row>
    <row r="588" spans="1:41" ht="15.75" customHeight="1">
      <c r="A588" s="1"/>
      <c r="AO588" s="1"/>
    </row>
    <row r="589" spans="1:41" ht="15.75" customHeight="1">
      <c r="A589" s="1"/>
      <c r="AO589" s="1"/>
    </row>
    <row r="590" spans="1:41" ht="15.75" customHeight="1">
      <c r="A590" s="1"/>
      <c r="AO590" s="1"/>
    </row>
    <row r="591" spans="1:41" ht="15.75" customHeight="1">
      <c r="A591" s="1"/>
      <c r="AO591" s="1"/>
    </row>
    <row r="592" spans="1:41" ht="15.75" customHeight="1">
      <c r="A592" s="1"/>
      <c r="AO592" s="1"/>
    </row>
    <row r="593" spans="1:41" ht="15.75" customHeight="1">
      <c r="A593" s="1"/>
      <c r="AO593" s="1"/>
    </row>
    <row r="594" spans="1:41" ht="15.75" customHeight="1">
      <c r="A594" s="1"/>
      <c r="AO594" s="1"/>
    </row>
    <row r="595" spans="1:41" ht="15.75" customHeight="1">
      <c r="A595" s="1"/>
      <c r="AO595" s="1"/>
    </row>
    <row r="596" spans="1:41" ht="15.75" customHeight="1">
      <c r="A596" s="1"/>
      <c r="AO596" s="1"/>
    </row>
    <row r="597" spans="1:41" ht="15.75" customHeight="1">
      <c r="A597" s="1"/>
      <c r="AO597" s="1"/>
    </row>
    <row r="598" spans="1:41" ht="15.75" customHeight="1">
      <c r="A598" s="1"/>
      <c r="AO598" s="1"/>
    </row>
    <row r="599" spans="1:41" ht="15.75" customHeight="1">
      <c r="A599" s="1"/>
      <c r="AO599" s="1"/>
    </row>
    <row r="600" spans="1:41" ht="15.75" customHeight="1">
      <c r="A600" s="1"/>
      <c r="AO600" s="1"/>
    </row>
    <row r="601" spans="1:41" ht="15.75" customHeight="1">
      <c r="A601" s="1"/>
      <c r="AO601" s="1"/>
    </row>
    <row r="602" spans="1:41" ht="15.75" customHeight="1">
      <c r="A602" s="1"/>
      <c r="AO602" s="1"/>
    </row>
    <row r="603" spans="1:41" ht="15.75" customHeight="1">
      <c r="A603" s="1"/>
      <c r="AO603" s="1"/>
    </row>
    <row r="604" spans="1:41" ht="15.75" customHeight="1">
      <c r="A604" s="1"/>
      <c r="AO604" s="1"/>
    </row>
    <row r="605" spans="1:41" ht="15.75" customHeight="1">
      <c r="A605" s="1"/>
      <c r="AO605" s="1"/>
    </row>
    <row r="606" spans="1:41" ht="15.75" customHeight="1">
      <c r="A606" s="1"/>
      <c r="AO606" s="1"/>
    </row>
    <row r="607" spans="1:41" ht="15.75" customHeight="1">
      <c r="A607" s="1"/>
      <c r="AO607" s="1"/>
    </row>
    <row r="608" spans="1:41" ht="15.75" customHeight="1">
      <c r="A608" s="1"/>
      <c r="AO608" s="1"/>
    </row>
    <row r="609" spans="1:41" ht="15.75" customHeight="1">
      <c r="A609" s="1"/>
      <c r="AO609" s="1"/>
    </row>
    <row r="610" spans="1:41" ht="15.75" customHeight="1">
      <c r="A610" s="1"/>
      <c r="AO610" s="1"/>
    </row>
    <row r="611" spans="1:41" ht="15.75" customHeight="1">
      <c r="A611" s="1"/>
      <c r="AO611" s="1"/>
    </row>
    <row r="612" spans="1:41" ht="15.75" customHeight="1">
      <c r="A612" s="1"/>
      <c r="AO612" s="1"/>
    </row>
    <row r="613" spans="1:41" ht="15.75" customHeight="1">
      <c r="A613" s="1"/>
      <c r="AO613" s="1"/>
    </row>
    <row r="614" spans="1:41" ht="15.75" customHeight="1">
      <c r="A614" s="1"/>
      <c r="AO614" s="1"/>
    </row>
    <row r="615" spans="1:41" ht="15.75" customHeight="1">
      <c r="A615" s="1"/>
      <c r="AO615" s="1"/>
    </row>
    <row r="616" spans="1:41" ht="15.75" customHeight="1">
      <c r="A616" s="1"/>
      <c r="AO616" s="1"/>
    </row>
    <row r="617" spans="1:41" ht="15.75" customHeight="1">
      <c r="A617" s="1"/>
      <c r="AO617" s="1"/>
    </row>
    <row r="618" spans="1:41" ht="15.75" customHeight="1">
      <c r="A618" s="1"/>
      <c r="AO618" s="1"/>
    </row>
    <row r="619" spans="1:41" ht="15.75" customHeight="1">
      <c r="A619" s="1"/>
      <c r="AO619" s="1"/>
    </row>
    <row r="620" spans="1:41" ht="15.75" customHeight="1">
      <c r="A620" s="1"/>
      <c r="AO620" s="1"/>
    </row>
    <row r="621" spans="1:41" ht="15.75" customHeight="1">
      <c r="A621" s="1"/>
      <c r="AO621" s="1"/>
    </row>
    <row r="622" spans="1:41" ht="15.75" customHeight="1">
      <c r="A622" s="1"/>
      <c r="AO622" s="1"/>
    </row>
    <row r="623" spans="1:41" ht="15.75" customHeight="1">
      <c r="A623" s="1"/>
      <c r="AO623" s="1"/>
    </row>
    <row r="624" spans="1:41" ht="15.75" customHeight="1">
      <c r="A624" s="1"/>
      <c r="AO624" s="1"/>
    </row>
    <row r="625" spans="1:41" ht="15.75" customHeight="1">
      <c r="A625" s="1"/>
      <c r="AO625" s="1"/>
    </row>
    <row r="626" spans="1:41" ht="15.75" customHeight="1">
      <c r="A626" s="1"/>
      <c r="AO626" s="1"/>
    </row>
    <row r="627" spans="1:41" ht="15.75" customHeight="1">
      <c r="A627" s="1"/>
      <c r="AO627" s="1"/>
    </row>
    <row r="628" spans="1:41" ht="15.75" customHeight="1">
      <c r="A628" s="1"/>
      <c r="AO628" s="1"/>
    </row>
    <row r="629" spans="1:41" ht="15.75" customHeight="1">
      <c r="A629" s="1"/>
      <c r="AO629" s="1"/>
    </row>
    <row r="630" spans="1:41" ht="15.75" customHeight="1">
      <c r="A630" s="1"/>
      <c r="AO630" s="1"/>
    </row>
    <row r="631" spans="1:41" ht="15.75" customHeight="1">
      <c r="A631" s="1"/>
      <c r="AO631" s="1"/>
    </row>
    <row r="632" spans="1:41" ht="15.75" customHeight="1">
      <c r="A632" s="1"/>
      <c r="AO632" s="1"/>
    </row>
    <row r="633" spans="1:41" ht="15.75" customHeight="1">
      <c r="A633" s="1"/>
      <c r="AO633" s="1"/>
    </row>
    <row r="634" spans="1:41" ht="15.75" customHeight="1">
      <c r="A634" s="1"/>
      <c r="AO634" s="1"/>
    </row>
    <row r="635" spans="1:41" ht="15.75" customHeight="1">
      <c r="A635" s="1"/>
      <c r="AO635" s="1"/>
    </row>
    <row r="636" spans="1:41" ht="15.75" customHeight="1">
      <c r="A636" s="1"/>
      <c r="AO636" s="1"/>
    </row>
    <row r="637" spans="1:41" ht="15.75" customHeight="1">
      <c r="A637" s="1"/>
      <c r="AO637" s="1"/>
    </row>
    <row r="638" spans="1:41" ht="15.75" customHeight="1">
      <c r="A638" s="1"/>
      <c r="AO638" s="1"/>
    </row>
    <row r="639" spans="1:41" ht="15.75" customHeight="1">
      <c r="A639" s="1"/>
      <c r="AO639" s="1"/>
    </row>
    <row r="640" spans="1:41" ht="15.75" customHeight="1">
      <c r="A640" s="1"/>
      <c r="AO640" s="1"/>
    </row>
    <row r="641" spans="1:41" ht="15.75" customHeight="1">
      <c r="A641" s="1"/>
      <c r="AO641" s="1"/>
    </row>
    <row r="642" spans="1:41" ht="15.75" customHeight="1">
      <c r="A642" s="1"/>
      <c r="AO642" s="1"/>
    </row>
    <row r="643" spans="1:41" ht="15.75" customHeight="1">
      <c r="A643" s="1"/>
      <c r="AO643" s="1"/>
    </row>
    <row r="644" spans="1:41" ht="15.75" customHeight="1">
      <c r="A644" s="1"/>
      <c r="AO644" s="1"/>
    </row>
    <row r="645" spans="1:41" ht="15.75" customHeight="1">
      <c r="A645" s="1"/>
      <c r="AO645" s="1"/>
    </row>
    <row r="646" spans="1:41" ht="15.75" customHeight="1">
      <c r="A646" s="1"/>
      <c r="AO646" s="1"/>
    </row>
    <row r="647" spans="1:41" ht="15.75" customHeight="1">
      <c r="A647" s="1"/>
      <c r="AO647" s="1"/>
    </row>
    <row r="648" spans="1:41" ht="15.75" customHeight="1">
      <c r="A648" s="1"/>
      <c r="AO648" s="1"/>
    </row>
    <row r="649" spans="1:41" ht="15.75" customHeight="1">
      <c r="A649" s="1"/>
      <c r="AO649" s="1"/>
    </row>
    <row r="650" spans="1:41" ht="15.75" customHeight="1">
      <c r="A650" s="1"/>
      <c r="AO650" s="1"/>
    </row>
    <row r="651" spans="1:41" ht="15.75" customHeight="1">
      <c r="A651" s="1"/>
      <c r="AO651" s="1"/>
    </row>
    <row r="652" spans="1:41" ht="15.75" customHeight="1">
      <c r="A652" s="1"/>
      <c r="AO652" s="1"/>
    </row>
    <row r="653" spans="1:41" ht="15.75" customHeight="1">
      <c r="A653" s="1"/>
      <c r="AO653" s="1"/>
    </row>
    <row r="654" spans="1:41" ht="15.75" customHeight="1">
      <c r="A654" s="1"/>
      <c r="AO654" s="1"/>
    </row>
    <row r="655" spans="1:41" ht="15.75" customHeight="1">
      <c r="A655" s="1"/>
      <c r="AO655" s="1"/>
    </row>
    <row r="656" spans="1:41" ht="15.75" customHeight="1">
      <c r="A656" s="1"/>
      <c r="AO656" s="1"/>
    </row>
    <row r="657" spans="1:41" ht="15.75" customHeight="1">
      <c r="A657" s="1"/>
      <c r="AO657" s="1"/>
    </row>
    <row r="658" spans="1:41" ht="15.75" customHeight="1">
      <c r="A658" s="1"/>
      <c r="AO658" s="1"/>
    </row>
    <row r="659" spans="1:41" ht="15.75" customHeight="1">
      <c r="A659" s="1"/>
      <c r="AO659" s="1"/>
    </row>
    <row r="660" spans="1:41" ht="15.75" customHeight="1">
      <c r="A660" s="1"/>
      <c r="AO660" s="1"/>
    </row>
    <row r="661" spans="1:41" ht="15.75" customHeight="1">
      <c r="A661" s="1"/>
      <c r="AO661" s="1"/>
    </row>
    <row r="662" spans="1:41" ht="15.75" customHeight="1">
      <c r="A662" s="1"/>
      <c r="AO662" s="1"/>
    </row>
    <row r="663" spans="1:41" ht="15.75" customHeight="1">
      <c r="A663" s="1"/>
      <c r="AO663" s="1"/>
    </row>
    <row r="664" spans="1:41" ht="15.75" customHeight="1">
      <c r="A664" s="1"/>
      <c r="AO664" s="1"/>
    </row>
    <row r="665" spans="1:41" ht="15.75" customHeight="1">
      <c r="A665" s="1"/>
      <c r="AO665" s="1"/>
    </row>
    <row r="666" spans="1:41" ht="15.75" customHeight="1">
      <c r="A666" s="1"/>
      <c r="AO666" s="1"/>
    </row>
    <row r="667" spans="1:41" ht="15.75" customHeight="1">
      <c r="A667" s="1"/>
      <c r="AO667" s="1"/>
    </row>
    <row r="668" spans="1:41" ht="15.75" customHeight="1">
      <c r="A668" s="1"/>
      <c r="AO668" s="1"/>
    </row>
    <row r="669" spans="1:41" ht="15.75" customHeight="1">
      <c r="A669" s="1"/>
      <c r="AO669" s="1"/>
    </row>
    <row r="670" spans="1:41" ht="15.75" customHeight="1">
      <c r="A670" s="1"/>
      <c r="AO670" s="1"/>
    </row>
    <row r="671" spans="1:41" ht="15.75" customHeight="1">
      <c r="A671" s="1"/>
      <c r="AO671" s="1"/>
    </row>
    <row r="672" spans="1:41" ht="15.75" customHeight="1">
      <c r="A672" s="1"/>
      <c r="AO672" s="1"/>
    </row>
    <row r="673" spans="1:41" ht="15.75" customHeight="1">
      <c r="A673" s="1"/>
      <c r="AO673" s="1"/>
    </row>
    <row r="674" spans="1:41" ht="15.75" customHeight="1">
      <c r="A674" s="1"/>
      <c r="AO674" s="1"/>
    </row>
    <row r="675" spans="1:41" ht="15.75" customHeight="1">
      <c r="A675" s="1"/>
      <c r="AO675" s="1"/>
    </row>
    <row r="676" spans="1:41" ht="15.75" customHeight="1">
      <c r="A676" s="1"/>
      <c r="AO676" s="1"/>
    </row>
    <row r="677" spans="1:41" ht="15.75" customHeight="1">
      <c r="A677" s="1"/>
      <c r="AO677" s="1"/>
    </row>
    <row r="678" spans="1:41" ht="15.75" customHeight="1">
      <c r="A678" s="1"/>
      <c r="AO678" s="1"/>
    </row>
    <row r="679" spans="1:41" ht="15.75" customHeight="1">
      <c r="A679" s="1"/>
      <c r="AO679" s="1"/>
    </row>
    <row r="680" spans="1:41" ht="15.75" customHeight="1">
      <c r="A680" s="1"/>
      <c r="AO680" s="1"/>
    </row>
    <row r="681" spans="1:41" ht="15.75" customHeight="1">
      <c r="A681" s="1"/>
      <c r="AO681" s="1"/>
    </row>
    <row r="682" spans="1:41" ht="15.75" customHeight="1">
      <c r="A682" s="1"/>
      <c r="AO682" s="1"/>
    </row>
    <row r="683" spans="1:41" ht="15.75" customHeight="1">
      <c r="A683" s="1"/>
      <c r="AO683" s="1"/>
    </row>
    <row r="684" spans="1:41" ht="15.75" customHeight="1">
      <c r="A684" s="1"/>
      <c r="AO684" s="1"/>
    </row>
    <row r="685" spans="1:41" ht="15.75" customHeight="1">
      <c r="A685" s="1"/>
      <c r="AO685" s="1"/>
    </row>
    <row r="686" spans="1:41" ht="15.75" customHeight="1">
      <c r="A686" s="1"/>
      <c r="AO686" s="1"/>
    </row>
    <row r="687" spans="1:41" ht="15.75" customHeight="1">
      <c r="A687" s="1"/>
      <c r="AO687" s="1"/>
    </row>
    <row r="688" spans="1:41" ht="15.75" customHeight="1">
      <c r="A688" s="1"/>
      <c r="AO688" s="1"/>
    </row>
    <row r="689" spans="1:41" ht="15.75" customHeight="1">
      <c r="A689" s="1"/>
      <c r="AO689" s="1"/>
    </row>
    <row r="690" spans="1:41" ht="15.75" customHeight="1">
      <c r="A690" s="1"/>
      <c r="AO690" s="1"/>
    </row>
    <row r="691" spans="1:41" ht="15.75" customHeight="1">
      <c r="A691" s="1"/>
      <c r="AO691" s="1"/>
    </row>
    <row r="692" spans="1:41" ht="15.75" customHeight="1">
      <c r="A692" s="1"/>
      <c r="AO692" s="1"/>
    </row>
    <row r="693" spans="1:41" ht="15.75" customHeight="1">
      <c r="A693" s="1"/>
      <c r="AO693" s="1"/>
    </row>
    <row r="694" spans="1:41" ht="15.75" customHeight="1">
      <c r="A694" s="1"/>
      <c r="AO694" s="1"/>
    </row>
    <row r="695" spans="1:41" ht="15.75" customHeight="1">
      <c r="A695" s="1"/>
      <c r="AO695" s="1"/>
    </row>
    <row r="696" spans="1:41" ht="15.75" customHeight="1">
      <c r="A696" s="1"/>
      <c r="AO696" s="1"/>
    </row>
    <row r="697" spans="1:41" ht="15.75" customHeight="1">
      <c r="A697" s="1"/>
      <c r="AO697" s="1"/>
    </row>
    <row r="698" spans="1:41" ht="15.75" customHeight="1">
      <c r="A698" s="1"/>
      <c r="AO698" s="1"/>
    </row>
    <row r="699" spans="1:41" ht="15.75" customHeight="1">
      <c r="A699" s="1"/>
      <c r="AO699" s="1"/>
    </row>
    <row r="700" spans="1:41" ht="15.75" customHeight="1">
      <c r="A700" s="1"/>
      <c r="AO700" s="1"/>
    </row>
    <row r="701" spans="1:41" ht="15.75" customHeight="1">
      <c r="A701" s="1"/>
      <c r="AO701" s="1"/>
    </row>
    <row r="702" spans="1:41" ht="15.75" customHeight="1">
      <c r="A702" s="1"/>
      <c r="AO702" s="1"/>
    </row>
    <row r="703" spans="1:41" ht="15.75" customHeight="1">
      <c r="A703" s="1"/>
      <c r="AO703" s="1"/>
    </row>
    <row r="704" spans="1:41" ht="15.75" customHeight="1">
      <c r="A704" s="1"/>
      <c r="AO704" s="1"/>
    </row>
    <row r="705" spans="1:41" ht="15.75" customHeight="1">
      <c r="A705" s="1"/>
      <c r="AO705" s="1"/>
    </row>
    <row r="706" spans="1:41" ht="15.75" customHeight="1">
      <c r="A706" s="1"/>
      <c r="AO706" s="1"/>
    </row>
    <row r="707" spans="1:41" ht="15.75" customHeight="1">
      <c r="A707" s="1"/>
      <c r="AO707" s="1"/>
    </row>
    <row r="708" spans="1:41" ht="15.75" customHeight="1">
      <c r="A708" s="1"/>
      <c r="AO708" s="1"/>
    </row>
    <row r="709" spans="1:41" ht="15.75" customHeight="1">
      <c r="A709" s="1"/>
      <c r="AO709" s="1"/>
    </row>
    <row r="710" spans="1:41" ht="15.75" customHeight="1">
      <c r="A710" s="1"/>
      <c r="AO710" s="1"/>
    </row>
    <row r="711" spans="1:41" ht="15.75" customHeight="1">
      <c r="A711" s="1"/>
      <c r="AO711" s="1"/>
    </row>
    <row r="712" spans="1:41" ht="15.75" customHeight="1">
      <c r="A712" s="1"/>
      <c r="AO712" s="1"/>
    </row>
    <row r="713" spans="1:41" ht="15.75" customHeight="1">
      <c r="A713" s="1"/>
      <c r="AO713" s="1"/>
    </row>
    <row r="714" spans="1:41" ht="15.75" customHeight="1">
      <c r="A714" s="1"/>
      <c r="AO714" s="1"/>
    </row>
    <row r="715" spans="1:41" ht="15.75" customHeight="1">
      <c r="A715" s="1"/>
      <c r="AO715" s="1"/>
    </row>
    <row r="716" spans="1:41" ht="15.75" customHeight="1">
      <c r="A716" s="1"/>
      <c r="AO716" s="1"/>
    </row>
    <row r="717" spans="1:41" ht="15.75" customHeight="1">
      <c r="A717" s="1"/>
      <c r="AO717" s="1"/>
    </row>
    <row r="718" spans="1:41" ht="15.75" customHeight="1">
      <c r="A718" s="1"/>
      <c r="AO718" s="1"/>
    </row>
    <row r="719" spans="1:41" ht="15.75" customHeight="1">
      <c r="A719" s="1"/>
      <c r="AO719" s="1"/>
    </row>
    <row r="720" spans="1:41" ht="15.75" customHeight="1">
      <c r="A720" s="1"/>
      <c r="AO720" s="1"/>
    </row>
    <row r="721" spans="1:41" ht="15.75" customHeight="1">
      <c r="A721" s="1"/>
      <c r="AO721" s="1"/>
    </row>
    <row r="722" spans="1:41" ht="15.75" customHeight="1">
      <c r="A722" s="1"/>
      <c r="AO722" s="1"/>
    </row>
    <row r="723" spans="1:41" ht="15.75" customHeight="1">
      <c r="A723" s="1"/>
      <c r="AO723" s="1"/>
    </row>
    <row r="724" spans="1:41" ht="15.75" customHeight="1">
      <c r="A724" s="1"/>
      <c r="AO724" s="1"/>
    </row>
    <row r="725" spans="1:41" ht="15.75" customHeight="1">
      <c r="A725" s="1"/>
      <c r="AO725" s="1"/>
    </row>
    <row r="726" spans="1:41" ht="15.75" customHeight="1">
      <c r="A726" s="1"/>
      <c r="AO726" s="1"/>
    </row>
    <row r="727" spans="1:41" ht="15.75" customHeight="1">
      <c r="A727" s="1"/>
      <c r="AO727" s="1"/>
    </row>
    <row r="728" spans="1:41" ht="15.75" customHeight="1">
      <c r="A728" s="1"/>
      <c r="AO728" s="1"/>
    </row>
    <row r="729" spans="1:41" ht="15.75" customHeight="1">
      <c r="A729" s="1"/>
      <c r="AO729" s="1"/>
    </row>
    <row r="730" spans="1:41" ht="15.75" customHeight="1">
      <c r="A730" s="1"/>
      <c r="AO730" s="1"/>
    </row>
    <row r="731" spans="1:41" ht="15.75" customHeight="1">
      <c r="A731" s="1"/>
      <c r="AO731" s="1"/>
    </row>
    <row r="732" spans="1:41" ht="15.75" customHeight="1">
      <c r="A732" s="1"/>
      <c r="AO732" s="1"/>
    </row>
    <row r="733" spans="1:41" ht="15.75" customHeight="1">
      <c r="A733" s="1"/>
      <c r="AO733" s="1"/>
    </row>
    <row r="734" spans="1:41" ht="15.75" customHeight="1">
      <c r="A734" s="1"/>
      <c r="AO734" s="1"/>
    </row>
    <row r="735" spans="1:41" ht="15.75" customHeight="1">
      <c r="A735" s="1"/>
      <c r="AO735" s="1"/>
    </row>
    <row r="736" spans="1:41" ht="15.75" customHeight="1">
      <c r="A736" s="1"/>
      <c r="AO736" s="1"/>
    </row>
    <row r="737" spans="1:41" ht="15.75" customHeight="1">
      <c r="A737" s="1"/>
      <c r="AO737" s="1"/>
    </row>
    <row r="738" spans="1:41" ht="15.75" customHeight="1">
      <c r="A738" s="1"/>
      <c r="AO738" s="1"/>
    </row>
    <row r="739" spans="1:41" ht="15.75" customHeight="1">
      <c r="A739" s="1"/>
      <c r="AO739" s="1"/>
    </row>
    <row r="740" spans="1:41" ht="15.75" customHeight="1">
      <c r="A740" s="1"/>
      <c r="AO740" s="1"/>
    </row>
    <row r="741" spans="1:41" ht="15.75" customHeight="1">
      <c r="A741" s="1"/>
      <c r="AO741" s="1"/>
    </row>
    <row r="742" spans="1:41" ht="15.75" customHeight="1">
      <c r="A742" s="1"/>
      <c r="AO742" s="1"/>
    </row>
    <row r="743" spans="1:41" ht="15.75" customHeight="1">
      <c r="A743" s="1"/>
      <c r="AO743" s="1"/>
    </row>
    <row r="744" spans="1:41" ht="15.75" customHeight="1">
      <c r="A744" s="1"/>
      <c r="AO744" s="1"/>
    </row>
    <row r="745" spans="1:41" ht="15.75" customHeight="1">
      <c r="A745" s="1"/>
      <c r="AO745" s="1"/>
    </row>
    <row r="746" spans="1:41" ht="15.75" customHeight="1">
      <c r="A746" s="1"/>
      <c r="AO746" s="1"/>
    </row>
    <row r="747" spans="1:41" ht="15.75" customHeight="1">
      <c r="A747" s="1"/>
      <c r="AO747" s="1"/>
    </row>
    <row r="748" spans="1:41" ht="15.75" customHeight="1">
      <c r="A748" s="1"/>
      <c r="AO748" s="1"/>
    </row>
    <row r="749" spans="1:41" ht="15.75" customHeight="1">
      <c r="A749" s="1"/>
      <c r="AO749" s="1"/>
    </row>
    <row r="750" spans="1:41" ht="15.75" customHeight="1">
      <c r="A750" s="1"/>
      <c r="AO750" s="1"/>
    </row>
    <row r="751" spans="1:41" ht="15.75" customHeight="1">
      <c r="A751" s="1"/>
      <c r="AO751" s="1"/>
    </row>
    <row r="752" spans="1:41" ht="15.75" customHeight="1">
      <c r="A752" s="1"/>
      <c r="AO752" s="1"/>
    </row>
    <row r="753" spans="1:41" ht="15.75" customHeight="1">
      <c r="A753" s="1"/>
      <c r="AO753" s="1"/>
    </row>
    <row r="754" spans="1:41" ht="15.75" customHeight="1">
      <c r="A754" s="1"/>
      <c r="AO754" s="1"/>
    </row>
    <row r="755" spans="1:41" ht="15.75" customHeight="1">
      <c r="A755" s="1"/>
      <c r="AO755" s="1"/>
    </row>
    <row r="756" spans="1:41" ht="15.75" customHeight="1">
      <c r="A756" s="1"/>
      <c r="AO756" s="1"/>
    </row>
    <row r="757" spans="1:41" ht="15.75" customHeight="1">
      <c r="A757" s="1"/>
      <c r="AO757" s="1"/>
    </row>
    <row r="758" spans="1:41" ht="15.75" customHeight="1">
      <c r="A758" s="1"/>
      <c r="AO758" s="1"/>
    </row>
    <row r="759" spans="1:41" ht="15.75" customHeight="1">
      <c r="A759" s="1"/>
      <c r="AO759" s="1"/>
    </row>
    <row r="760" spans="1:41" ht="15.75" customHeight="1">
      <c r="A760" s="1"/>
      <c r="AO760" s="1"/>
    </row>
    <row r="761" spans="1:41" ht="15.75" customHeight="1">
      <c r="A761" s="1"/>
      <c r="AO761" s="1"/>
    </row>
    <row r="762" spans="1:41" ht="15.75" customHeight="1">
      <c r="A762" s="1"/>
      <c r="AO762" s="1"/>
    </row>
    <row r="763" spans="1:41" ht="15.75" customHeight="1">
      <c r="A763" s="1"/>
      <c r="AO763" s="1"/>
    </row>
    <row r="764" spans="1:41" ht="15.75" customHeight="1">
      <c r="A764" s="1"/>
      <c r="AO764" s="1"/>
    </row>
    <row r="765" spans="1:41" ht="15.75" customHeight="1">
      <c r="A765" s="1"/>
      <c r="AO765" s="1"/>
    </row>
    <row r="766" spans="1:41" ht="15.75" customHeight="1">
      <c r="A766" s="1"/>
      <c r="AO766" s="1"/>
    </row>
    <row r="767" spans="1:41" ht="15.75" customHeight="1">
      <c r="A767" s="1"/>
      <c r="AO767" s="1"/>
    </row>
    <row r="768" spans="1:41" ht="15.75" customHeight="1">
      <c r="A768" s="1"/>
      <c r="AO768" s="1"/>
    </row>
    <row r="769" spans="1:41" ht="15.75" customHeight="1">
      <c r="A769" s="1"/>
      <c r="AO769" s="1"/>
    </row>
    <row r="770" spans="1:41" ht="15.75" customHeight="1">
      <c r="A770" s="1"/>
      <c r="AO770" s="1"/>
    </row>
    <row r="771" spans="1:41" ht="15.75" customHeight="1">
      <c r="A771" s="1"/>
      <c r="AO771" s="1"/>
    </row>
    <row r="772" spans="1:41" ht="15.75" customHeight="1">
      <c r="A772" s="1"/>
      <c r="AO772" s="1"/>
    </row>
    <row r="773" spans="1:41" ht="15.75" customHeight="1">
      <c r="A773" s="1"/>
      <c r="AO773" s="1"/>
    </row>
    <row r="774" spans="1:41" ht="15.75" customHeight="1">
      <c r="A774" s="1"/>
      <c r="AO774" s="1"/>
    </row>
    <row r="775" spans="1:41" ht="15.75" customHeight="1">
      <c r="A775" s="1"/>
      <c r="AO775" s="1"/>
    </row>
    <row r="776" spans="1:41" ht="15.75" customHeight="1">
      <c r="A776" s="1"/>
      <c r="AO776" s="1"/>
    </row>
    <row r="777" spans="1:41" ht="15.75" customHeight="1">
      <c r="A777" s="1"/>
      <c r="AO777" s="1"/>
    </row>
    <row r="778" spans="1:41" ht="15.75" customHeight="1">
      <c r="A778" s="1"/>
      <c r="AO778" s="1"/>
    </row>
    <row r="779" spans="1:41" ht="15.75" customHeight="1">
      <c r="A779" s="1"/>
      <c r="AO779" s="1"/>
    </row>
    <row r="780" spans="1:41" ht="15.75" customHeight="1">
      <c r="A780" s="1"/>
      <c r="AO780" s="1"/>
    </row>
    <row r="781" spans="1:41" ht="15.75" customHeight="1">
      <c r="A781" s="1"/>
      <c r="AO781" s="1"/>
    </row>
    <row r="782" spans="1:41" ht="15.75" customHeight="1">
      <c r="A782" s="1"/>
      <c r="AO782" s="1"/>
    </row>
    <row r="783" spans="1:41" ht="15.75" customHeight="1">
      <c r="A783" s="1"/>
      <c r="AO783" s="1"/>
    </row>
    <row r="784" spans="1:41" ht="15.75" customHeight="1">
      <c r="A784" s="1"/>
      <c r="AO784" s="1"/>
    </row>
    <row r="785" spans="1:41" ht="15.75" customHeight="1">
      <c r="A785" s="1"/>
      <c r="AO785" s="1"/>
    </row>
    <row r="786" spans="1:41" ht="15.75" customHeight="1">
      <c r="A786" s="1"/>
      <c r="AO786" s="1"/>
    </row>
    <row r="787" spans="1:41" ht="15.75" customHeight="1">
      <c r="A787" s="1"/>
      <c r="AO787" s="1"/>
    </row>
    <row r="788" spans="1:41" ht="15.75" customHeight="1">
      <c r="A788" s="1"/>
      <c r="AO788" s="1"/>
    </row>
    <row r="789" spans="1:41" ht="15.75" customHeight="1">
      <c r="A789" s="1"/>
      <c r="AO789" s="1"/>
    </row>
    <row r="790" spans="1:41" ht="15.75" customHeight="1">
      <c r="A790" s="1"/>
      <c r="AO790" s="1"/>
    </row>
    <row r="791" spans="1:41" ht="15.75" customHeight="1">
      <c r="A791" s="1"/>
      <c r="AO791" s="1"/>
    </row>
    <row r="792" spans="1:41" ht="15.75" customHeight="1">
      <c r="A792" s="1"/>
      <c r="AO792" s="1"/>
    </row>
    <row r="793" spans="1:41" ht="15.75" customHeight="1">
      <c r="A793" s="1"/>
      <c r="AO793" s="1"/>
    </row>
    <row r="794" spans="1:41" ht="15.75" customHeight="1">
      <c r="A794" s="1"/>
      <c r="AO794" s="1"/>
    </row>
    <row r="795" spans="1:41" ht="15.75" customHeight="1">
      <c r="A795" s="1"/>
      <c r="AO795" s="1"/>
    </row>
    <row r="796" spans="1:41" ht="15.75" customHeight="1">
      <c r="A796" s="1"/>
      <c r="AO796" s="1"/>
    </row>
    <row r="797" spans="1:41" ht="15.75" customHeight="1">
      <c r="A797" s="1"/>
      <c r="AO797" s="1"/>
    </row>
    <row r="798" spans="1:41" ht="15.75" customHeight="1">
      <c r="A798" s="1"/>
      <c r="AO798" s="1"/>
    </row>
    <row r="799" spans="1:41" ht="15.75" customHeight="1">
      <c r="A799" s="1"/>
      <c r="AO799" s="1"/>
    </row>
    <row r="800" spans="1:41" ht="15.75" customHeight="1">
      <c r="A800" s="1"/>
      <c r="AO800" s="1"/>
    </row>
    <row r="801" spans="1:41" ht="15.75" customHeight="1">
      <c r="A801" s="1"/>
      <c r="AO801" s="1"/>
    </row>
    <row r="802" spans="1:41" ht="15.75" customHeight="1">
      <c r="A802" s="1"/>
      <c r="AO802" s="1"/>
    </row>
    <row r="803" spans="1:41" ht="15.75" customHeight="1">
      <c r="A803" s="1"/>
      <c r="AO803" s="1"/>
    </row>
    <row r="804" spans="1:41" ht="15.75" customHeight="1">
      <c r="A804" s="1"/>
      <c r="AO804" s="1"/>
    </row>
    <row r="805" spans="1:41" ht="15.75" customHeight="1">
      <c r="A805" s="1"/>
      <c r="AO805" s="1"/>
    </row>
    <row r="806" spans="1:41" ht="15.75" customHeight="1">
      <c r="A806" s="1"/>
      <c r="AO806" s="1"/>
    </row>
    <row r="807" spans="1:41" ht="15.75" customHeight="1">
      <c r="A807" s="1"/>
      <c r="AO807" s="1"/>
    </row>
    <row r="808" spans="1:41" ht="15.75" customHeight="1">
      <c r="A808" s="1"/>
      <c r="AO808" s="1"/>
    </row>
    <row r="809" spans="1:41" ht="15.75" customHeight="1">
      <c r="A809" s="1"/>
      <c r="AO809" s="1"/>
    </row>
    <row r="810" spans="1:41" ht="15.75" customHeight="1">
      <c r="A810" s="1"/>
      <c r="AO810" s="1"/>
    </row>
    <row r="811" spans="1:41" ht="15.75" customHeight="1">
      <c r="A811" s="1"/>
      <c r="AO811" s="1"/>
    </row>
    <row r="812" spans="1:41" ht="15.75" customHeight="1">
      <c r="A812" s="1"/>
      <c r="AO812" s="1"/>
    </row>
    <row r="813" spans="1:41" ht="15.75" customHeight="1">
      <c r="A813" s="1"/>
      <c r="AO813" s="1"/>
    </row>
    <row r="814" spans="1:41" ht="15.75" customHeight="1">
      <c r="A814" s="1"/>
      <c r="AO814" s="1"/>
    </row>
    <row r="815" spans="1:41" ht="15.75" customHeight="1">
      <c r="A815" s="1"/>
      <c r="AO815" s="1"/>
    </row>
    <row r="816" spans="1:41" ht="15.75" customHeight="1">
      <c r="A816" s="1"/>
      <c r="AO816" s="1"/>
    </row>
    <row r="817" spans="1:41" ht="15.75" customHeight="1">
      <c r="A817" s="1"/>
      <c r="AO817" s="1"/>
    </row>
    <row r="818" spans="1:41" ht="15.75" customHeight="1">
      <c r="A818" s="1"/>
      <c r="AO818" s="1"/>
    </row>
    <row r="819" spans="1:41" ht="15.75" customHeight="1">
      <c r="A819" s="1"/>
      <c r="AO819" s="1"/>
    </row>
    <row r="820" spans="1:41" ht="15.75" customHeight="1">
      <c r="A820" s="1"/>
      <c r="AO820" s="1"/>
    </row>
    <row r="821" spans="1:41" ht="15.75" customHeight="1">
      <c r="A821" s="1"/>
      <c r="AO821" s="1"/>
    </row>
    <row r="822" spans="1:41" ht="15.75" customHeight="1">
      <c r="A822" s="1"/>
      <c r="AO822" s="1"/>
    </row>
    <row r="823" spans="1:41" ht="15.75" customHeight="1">
      <c r="A823" s="1"/>
      <c r="AO823" s="1"/>
    </row>
    <row r="824" spans="1:41" ht="15.75" customHeight="1">
      <c r="A824" s="1"/>
      <c r="AO824" s="1"/>
    </row>
    <row r="825" spans="1:41" ht="15.75" customHeight="1">
      <c r="A825" s="1"/>
      <c r="AO825" s="1"/>
    </row>
    <row r="826" spans="1:41" ht="15.75" customHeight="1">
      <c r="A826" s="1"/>
      <c r="AO826" s="1"/>
    </row>
    <row r="827" spans="1:41" ht="15.75" customHeight="1">
      <c r="A827" s="1"/>
      <c r="AO827" s="1"/>
    </row>
    <row r="828" spans="1:41" ht="15.75" customHeight="1">
      <c r="A828" s="1"/>
      <c r="AO828" s="1"/>
    </row>
    <row r="829" spans="1:41" ht="15.75" customHeight="1">
      <c r="A829" s="1"/>
      <c r="AO829" s="1"/>
    </row>
    <row r="830" spans="1:41" ht="15.75" customHeight="1">
      <c r="A830" s="1"/>
      <c r="AO830" s="1"/>
    </row>
    <row r="831" spans="1:41" ht="15.75" customHeight="1">
      <c r="A831" s="1"/>
      <c r="AO831" s="1"/>
    </row>
    <row r="832" spans="1:41" ht="15.75" customHeight="1">
      <c r="A832" s="1"/>
      <c r="AO832" s="1"/>
    </row>
    <row r="833" spans="1:41" ht="15.75" customHeight="1">
      <c r="A833" s="1"/>
      <c r="AO833" s="1"/>
    </row>
    <row r="834" spans="1:41" ht="15.75" customHeight="1">
      <c r="A834" s="1"/>
      <c r="AO834" s="1"/>
    </row>
    <row r="835" spans="1:41" ht="15.75" customHeight="1">
      <c r="A835" s="1"/>
      <c r="AO835" s="1"/>
    </row>
    <row r="836" spans="1:41" ht="15.75" customHeight="1">
      <c r="A836" s="1"/>
      <c r="AO836" s="1"/>
    </row>
    <row r="837" spans="1:41" ht="15.75" customHeight="1">
      <c r="A837" s="1"/>
      <c r="AO837" s="1"/>
    </row>
    <row r="838" spans="1:41" ht="15.75" customHeight="1">
      <c r="A838" s="1"/>
      <c r="AO838" s="1"/>
    </row>
    <row r="839" spans="1:41" ht="15.75" customHeight="1">
      <c r="A839" s="1"/>
      <c r="AO839" s="1"/>
    </row>
    <row r="840" spans="1:41" ht="15.75" customHeight="1">
      <c r="A840" s="1"/>
      <c r="AO840" s="1"/>
    </row>
    <row r="841" spans="1:41" ht="15.75" customHeight="1">
      <c r="A841" s="1"/>
      <c r="AO841" s="1"/>
    </row>
    <row r="842" spans="1:41" ht="15.75" customHeight="1">
      <c r="A842" s="1"/>
      <c r="AO842" s="1"/>
    </row>
    <row r="843" spans="1:41" ht="15.75" customHeight="1">
      <c r="A843" s="1"/>
      <c r="AO843" s="1"/>
    </row>
    <row r="844" spans="1:41" ht="15.75" customHeight="1">
      <c r="A844" s="1"/>
      <c r="AO844" s="1"/>
    </row>
    <row r="845" spans="1:41" ht="15.75" customHeight="1">
      <c r="A845" s="1"/>
      <c r="AO845" s="1"/>
    </row>
    <row r="846" spans="1:41" ht="15.75" customHeight="1">
      <c r="A846" s="1"/>
      <c r="AO846" s="1"/>
    </row>
    <row r="847" spans="1:41" ht="15.75" customHeight="1">
      <c r="A847" s="1"/>
      <c r="AO847" s="1"/>
    </row>
    <row r="848" spans="1:41" ht="15.75" customHeight="1">
      <c r="A848" s="1"/>
      <c r="AO848" s="1"/>
    </row>
    <row r="849" spans="1:41" ht="15.75" customHeight="1">
      <c r="A849" s="1"/>
      <c r="AO849" s="1"/>
    </row>
    <row r="850" spans="1:41" ht="15.75" customHeight="1">
      <c r="A850" s="1"/>
      <c r="AO850" s="1"/>
    </row>
    <row r="851" spans="1:41" ht="15.75" customHeight="1">
      <c r="A851" s="1"/>
      <c r="AO851" s="1"/>
    </row>
    <row r="852" spans="1:41" ht="15.75" customHeight="1">
      <c r="A852" s="1"/>
      <c r="AO852" s="1"/>
    </row>
    <row r="853" spans="1:41" ht="15.75" customHeight="1">
      <c r="A853" s="1"/>
      <c r="AO853" s="1"/>
    </row>
    <row r="854" spans="1:41" ht="15.75" customHeight="1">
      <c r="A854" s="1"/>
      <c r="AO854" s="1"/>
    </row>
    <row r="855" spans="1:41" ht="15.75" customHeight="1">
      <c r="A855" s="1"/>
      <c r="AO855" s="1"/>
    </row>
    <row r="856" spans="1:41" ht="15.75" customHeight="1">
      <c r="A856" s="1"/>
      <c r="AO856" s="1"/>
    </row>
    <row r="857" spans="1:41" ht="15.75" customHeight="1">
      <c r="A857" s="1"/>
      <c r="AO857" s="1"/>
    </row>
    <row r="858" spans="1:41" ht="15.75" customHeight="1">
      <c r="A858" s="1"/>
      <c r="AO858" s="1"/>
    </row>
    <row r="859" spans="1:41" ht="15.75" customHeight="1">
      <c r="A859" s="1"/>
      <c r="AO859" s="1"/>
    </row>
    <row r="860" spans="1:41" ht="15.75" customHeight="1">
      <c r="A860" s="1"/>
      <c r="AO860" s="1"/>
    </row>
    <row r="861" spans="1:41" ht="15.75" customHeight="1">
      <c r="A861" s="1"/>
      <c r="AO861" s="1"/>
    </row>
    <row r="862" spans="1:41" ht="15.75" customHeight="1">
      <c r="A862" s="1"/>
      <c r="AO862" s="1"/>
    </row>
    <row r="863" spans="1:41" ht="15.75" customHeight="1">
      <c r="A863" s="1"/>
      <c r="AO863" s="1"/>
    </row>
    <row r="864" spans="1:41" ht="15.75" customHeight="1">
      <c r="A864" s="1"/>
      <c r="AO864" s="1"/>
    </row>
    <row r="865" spans="1:41" ht="15.75" customHeight="1">
      <c r="A865" s="1"/>
      <c r="AO865" s="1"/>
    </row>
    <row r="866" spans="1:41" ht="15.75" customHeight="1">
      <c r="A866" s="1"/>
      <c r="AO866" s="1"/>
    </row>
    <row r="867" spans="1:41" ht="15.75" customHeight="1">
      <c r="A867" s="1"/>
      <c r="AO867" s="1"/>
    </row>
    <row r="868" spans="1:41" ht="15.75" customHeight="1">
      <c r="A868" s="1"/>
      <c r="AO868" s="1"/>
    </row>
    <row r="869" spans="1:41" ht="15.75" customHeight="1">
      <c r="A869" s="1"/>
      <c r="AO869" s="1"/>
    </row>
    <row r="870" spans="1:41" ht="15.75" customHeight="1">
      <c r="A870" s="1"/>
      <c r="AO870" s="1"/>
    </row>
    <row r="871" spans="1:41" ht="15.75" customHeight="1">
      <c r="A871" s="1"/>
      <c r="AO871" s="1"/>
    </row>
    <row r="872" spans="1:41" ht="15.75" customHeight="1">
      <c r="A872" s="1"/>
      <c r="AO872" s="1"/>
    </row>
    <row r="873" spans="1:41" ht="15.75" customHeight="1">
      <c r="A873" s="1"/>
      <c r="AO873" s="1"/>
    </row>
    <row r="874" spans="1:41" ht="15.75" customHeight="1">
      <c r="A874" s="1"/>
      <c r="AO874" s="1"/>
    </row>
    <row r="875" spans="1:41" ht="15.75" customHeight="1">
      <c r="A875" s="1"/>
      <c r="AO875" s="1"/>
    </row>
    <row r="876" spans="1:41" ht="15.75" customHeight="1">
      <c r="A876" s="1"/>
      <c r="AO876" s="1"/>
    </row>
    <row r="877" spans="1:41" ht="15.75" customHeight="1">
      <c r="A877" s="1"/>
      <c r="AO877" s="1"/>
    </row>
    <row r="878" spans="1:41" ht="15.75" customHeight="1">
      <c r="A878" s="1"/>
      <c r="AO878" s="1"/>
    </row>
    <row r="879" spans="1:41" ht="15.75" customHeight="1">
      <c r="A879" s="1"/>
      <c r="AO879" s="1"/>
    </row>
    <row r="880" spans="1:41" ht="15.75" customHeight="1">
      <c r="A880" s="1"/>
      <c r="AO880" s="1"/>
    </row>
    <row r="881" spans="1:41" ht="15.75" customHeight="1">
      <c r="A881" s="1"/>
      <c r="AO881" s="1"/>
    </row>
    <row r="882" spans="1:41" ht="15.75" customHeight="1">
      <c r="A882" s="1"/>
      <c r="AO882" s="1"/>
    </row>
    <row r="883" spans="1:41" ht="15.75" customHeight="1">
      <c r="A883" s="1"/>
      <c r="AO883" s="1"/>
    </row>
    <row r="884" spans="1:41" ht="15.75" customHeight="1">
      <c r="A884" s="1"/>
      <c r="AO884" s="1"/>
    </row>
    <row r="885" spans="1:41" ht="15.75" customHeight="1">
      <c r="A885" s="1"/>
      <c r="AO885" s="1"/>
    </row>
    <row r="886" spans="1:41" ht="15.75" customHeight="1">
      <c r="A886" s="1"/>
      <c r="AO886" s="1"/>
    </row>
    <row r="887" spans="1:41" ht="15.75" customHeight="1">
      <c r="A887" s="1"/>
      <c r="AO887" s="1"/>
    </row>
    <row r="888" spans="1:41" ht="15.75" customHeight="1">
      <c r="A888" s="1"/>
      <c r="AO888" s="1"/>
    </row>
    <row r="889" spans="1:41" ht="15.75" customHeight="1">
      <c r="A889" s="1"/>
      <c r="AO889" s="1"/>
    </row>
    <row r="890" spans="1:41" ht="15.75" customHeight="1">
      <c r="A890" s="1"/>
      <c r="AO890" s="1"/>
    </row>
    <row r="891" spans="1:41" ht="15.75" customHeight="1">
      <c r="A891" s="1"/>
      <c r="AO891" s="1"/>
    </row>
    <row r="892" spans="1:41" ht="15.75" customHeight="1">
      <c r="A892" s="1"/>
      <c r="AO892" s="1"/>
    </row>
    <row r="893" spans="1:41" ht="15.75" customHeight="1">
      <c r="A893" s="1"/>
      <c r="AO893" s="1"/>
    </row>
    <row r="894" spans="1:41" ht="15.75" customHeight="1">
      <c r="A894" s="1"/>
      <c r="AO894" s="1"/>
    </row>
    <row r="895" spans="1:41" ht="15.75" customHeight="1">
      <c r="A895" s="1"/>
      <c r="AO895" s="1"/>
    </row>
    <row r="896" spans="1:41" ht="15.75" customHeight="1">
      <c r="A896" s="1"/>
      <c r="AO896" s="1"/>
    </row>
    <row r="897" spans="1:41" ht="15.75" customHeight="1">
      <c r="A897" s="1"/>
      <c r="AO897" s="1"/>
    </row>
    <row r="898" spans="1:41" ht="15.75" customHeight="1">
      <c r="A898" s="1"/>
      <c r="AO898" s="1"/>
    </row>
    <row r="899" spans="1:41" ht="15.75" customHeight="1">
      <c r="A899" s="1"/>
      <c r="AO899" s="1"/>
    </row>
    <row r="900" spans="1:41" ht="15.75" customHeight="1">
      <c r="A900" s="1"/>
      <c r="AO900" s="1"/>
    </row>
    <row r="901" spans="1:41" ht="15.75" customHeight="1">
      <c r="A901" s="1"/>
      <c r="AO901" s="1"/>
    </row>
    <row r="902" spans="1:41" ht="15.75" customHeight="1">
      <c r="A902" s="1"/>
      <c r="AO902" s="1"/>
    </row>
    <row r="903" spans="1:41" ht="15.75" customHeight="1">
      <c r="A903" s="1"/>
      <c r="AO903" s="1"/>
    </row>
    <row r="904" spans="1:41" ht="15.75" customHeight="1">
      <c r="A904" s="1"/>
      <c r="AO904" s="1"/>
    </row>
    <row r="905" spans="1:41" ht="15.75" customHeight="1">
      <c r="A905" s="1"/>
      <c r="AO905" s="1"/>
    </row>
    <row r="906" spans="1:41" ht="15.75" customHeight="1">
      <c r="A906" s="1"/>
      <c r="AO906" s="1"/>
    </row>
    <row r="907" spans="1:41" ht="15.75" customHeight="1">
      <c r="A907" s="1"/>
      <c r="AO907" s="1"/>
    </row>
    <row r="908" spans="1:41" ht="15.75" customHeight="1">
      <c r="A908" s="1"/>
      <c r="AO908" s="1"/>
    </row>
    <row r="909" spans="1:41" ht="15.75" customHeight="1">
      <c r="A909" s="1"/>
      <c r="AO909" s="1"/>
    </row>
    <row r="910" spans="1:41" ht="15.75" customHeight="1">
      <c r="A910" s="1"/>
      <c r="AO910" s="1"/>
    </row>
    <row r="911" spans="1:41" ht="15.75" customHeight="1">
      <c r="A911" s="1"/>
      <c r="AO911" s="1"/>
    </row>
    <row r="912" spans="1:41" ht="15.75" customHeight="1">
      <c r="A912" s="1"/>
      <c r="AO912" s="1"/>
    </row>
    <row r="913" spans="1:41" ht="15.75" customHeight="1">
      <c r="A913" s="1"/>
      <c r="AO913" s="1"/>
    </row>
    <row r="914" spans="1:41" ht="15.75" customHeight="1">
      <c r="A914" s="1"/>
      <c r="AO914" s="1"/>
    </row>
    <row r="915" spans="1:41" ht="15.75" customHeight="1">
      <c r="A915" s="1"/>
      <c r="AO915" s="1"/>
    </row>
    <row r="916" spans="1:41" ht="15.75" customHeight="1">
      <c r="A916" s="1"/>
      <c r="AO916" s="1"/>
    </row>
    <row r="917" spans="1:41" ht="15.75" customHeight="1">
      <c r="A917" s="1"/>
      <c r="AO917" s="1"/>
    </row>
    <row r="918" spans="1:41" ht="15.75" customHeight="1">
      <c r="A918" s="1"/>
      <c r="AO918" s="1"/>
    </row>
    <row r="919" spans="1:41" ht="15.75" customHeight="1">
      <c r="A919" s="1"/>
      <c r="AO919" s="1"/>
    </row>
    <row r="920" spans="1:41" ht="15.75" customHeight="1">
      <c r="A920" s="1"/>
      <c r="AO920" s="1"/>
    </row>
    <row r="921" spans="1:41" ht="15.75" customHeight="1">
      <c r="A921" s="1"/>
      <c r="AO921" s="1"/>
    </row>
    <row r="922" spans="1:41" ht="15.75" customHeight="1">
      <c r="A922" s="1"/>
      <c r="AO922" s="1"/>
    </row>
    <row r="923" spans="1:41" ht="15.75" customHeight="1">
      <c r="A923" s="1"/>
      <c r="AO923" s="1"/>
    </row>
    <row r="924" spans="1:41" ht="15.75" customHeight="1">
      <c r="A924" s="1"/>
      <c r="AO924" s="1"/>
    </row>
    <row r="925" spans="1:41" ht="15.75" customHeight="1">
      <c r="A925" s="1"/>
      <c r="AO925" s="1"/>
    </row>
    <row r="926" spans="1:41" ht="15.75" customHeight="1">
      <c r="A926" s="1"/>
      <c r="AO926" s="1"/>
    </row>
    <row r="927" spans="1:41" ht="15.75" customHeight="1">
      <c r="A927" s="1"/>
      <c r="AO927" s="1"/>
    </row>
    <row r="928" spans="1:41" ht="15.75" customHeight="1">
      <c r="A928" s="1"/>
      <c r="AO928" s="1"/>
    </row>
    <row r="929" spans="1:41" ht="15.75" customHeight="1">
      <c r="A929" s="1"/>
      <c r="AO929" s="1"/>
    </row>
    <row r="930" spans="1:41" ht="15.75" customHeight="1">
      <c r="A930" s="1"/>
      <c r="AO930" s="1"/>
    </row>
    <row r="931" spans="1:41" ht="15.75" customHeight="1">
      <c r="A931" s="1"/>
      <c r="AO931" s="1"/>
    </row>
    <row r="932" spans="1:41" ht="15.75" customHeight="1">
      <c r="A932" s="1"/>
      <c r="AO932" s="1"/>
    </row>
    <row r="933" spans="1:41" ht="15.75" customHeight="1">
      <c r="A933" s="1"/>
      <c r="AO933" s="1"/>
    </row>
    <row r="934" spans="1:41" ht="15.75" customHeight="1">
      <c r="A934" s="1"/>
      <c r="AO934" s="1"/>
    </row>
    <row r="935" spans="1:41" ht="15.75" customHeight="1">
      <c r="A935" s="1"/>
      <c r="AO935" s="1"/>
    </row>
    <row r="936" spans="1:41" ht="15.75" customHeight="1">
      <c r="A936" s="1"/>
      <c r="AO936" s="1"/>
    </row>
    <row r="937" spans="1:41" ht="15.75" customHeight="1">
      <c r="A937" s="1"/>
      <c r="AO937" s="1"/>
    </row>
    <row r="938" spans="1:41" ht="15.75" customHeight="1">
      <c r="A938" s="1"/>
      <c r="AO938" s="1"/>
    </row>
    <row r="939" spans="1:41" ht="15.75" customHeight="1">
      <c r="A939" s="1"/>
      <c r="AO939" s="1"/>
    </row>
    <row r="940" spans="1:41" ht="15.75" customHeight="1">
      <c r="A940" s="1"/>
      <c r="AO940" s="1"/>
    </row>
    <row r="941" spans="1:41" ht="15.75" customHeight="1">
      <c r="A941" s="1"/>
      <c r="AO941" s="1"/>
    </row>
    <row r="942" spans="1:41" ht="15.75" customHeight="1">
      <c r="A942" s="1"/>
      <c r="AO942" s="1"/>
    </row>
    <row r="943" spans="1:41" ht="15.75" customHeight="1">
      <c r="A943" s="1"/>
      <c r="AO943" s="1"/>
    </row>
    <row r="944" spans="1:41" ht="15.75" customHeight="1">
      <c r="A944" s="1"/>
      <c r="AO944" s="1"/>
    </row>
    <row r="945" spans="1:41" ht="15.75" customHeight="1">
      <c r="A945" s="1"/>
      <c r="AO945" s="1"/>
    </row>
    <row r="946" spans="1:41" ht="15.75" customHeight="1">
      <c r="A946" s="1"/>
      <c r="AO946" s="1"/>
    </row>
    <row r="947" spans="1:41" ht="15.75" customHeight="1">
      <c r="A947" s="1"/>
      <c r="AO947" s="1"/>
    </row>
    <row r="948" spans="1:41" ht="15.75" customHeight="1">
      <c r="A948" s="1"/>
      <c r="AO948" s="1"/>
    </row>
    <row r="949" spans="1:41" ht="15.75" customHeight="1">
      <c r="A949" s="1"/>
      <c r="AO949" s="1"/>
    </row>
    <row r="950" spans="1:41" ht="15.75" customHeight="1">
      <c r="A950" s="1"/>
      <c r="AO950" s="1"/>
    </row>
    <row r="951" spans="1:41" ht="15.75" customHeight="1">
      <c r="A951" s="1"/>
      <c r="AO951" s="1"/>
    </row>
    <row r="952" spans="1:41" ht="15.75" customHeight="1">
      <c r="A952" s="1"/>
      <c r="AO952" s="1"/>
    </row>
    <row r="953" spans="1:41" ht="15.75" customHeight="1">
      <c r="A953" s="1"/>
      <c r="AO953" s="1"/>
    </row>
    <row r="954" spans="1:41" ht="15.75" customHeight="1">
      <c r="A954" s="1"/>
      <c r="AO954" s="1"/>
    </row>
    <row r="955" spans="1:41" ht="15.75" customHeight="1">
      <c r="A955" s="1"/>
      <c r="AO955" s="1"/>
    </row>
    <row r="956" spans="1:41" ht="15.75" customHeight="1">
      <c r="A956" s="1"/>
      <c r="AO956" s="1"/>
    </row>
    <row r="957" spans="1:41" ht="15.75" customHeight="1">
      <c r="A957" s="1"/>
      <c r="AO957" s="1"/>
    </row>
    <row r="958" spans="1:41" ht="15.75" customHeight="1">
      <c r="A958" s="1"/>
      <c r="AO958" s="1"/>
    </row>
    <row r="959" spans="1:41" ht="15.75" customHeight="1">
      <c r="A959" s="1"/>
      <c r="AO959" s="1"/>
    </row>
    <row r="960" spans="1:41" ht="15.75" customHeight="1">
      <c r="A960" s="1"/>
      <c r="AO960" s="1"/>
    </row>
    <row r="961" spans="1:41" ht="15.75" customHeight="1">
      <c r="A961" s="1"/>
      <c r="AO961" s="1"/>
    </row>
    <row r="962" spans="1:41" ht="15.75" customHeight="1">
      <c r="A962" s="1"/>
      <c r="AO962" s="1"/>
    </row>
    <row r="963" spans="1:41" ht="15.75" customHeight="1">
      <c r="A963" s="1"/>
      <c r="AO963" s="1"/>
    </row>
    <row r="964" spans="1:41" ht="15.75" customHeight="1">
      <c r="A964" s="1"/>
      <c r="AO964" s="1"/>
    </row>
    <row r="965" spans="1:41" ht="15.75" customHeight="1">
      <c r="A965" s="1"/>
      <c r="AO965" s="1"/>
    </row>
    <row r="966" spans="1:41" ht="15.75" customHeight="1">
      <c r="A966" s="1"/>
      <c r="AO966" s="1"/>
    </row>
    <row r="967" spans="1:41" ht="15.75" customHeight="1">
      <c r="A967" s="1"/>
      <c r="AO967" s="1"/>
    </row>
    <row r="968" spans="1:41" ht="15.75" customHeight="1">
      <c r="A968" s="1"/>
      <c r="AO968" s="1"/>
    </row>
    <row r="969" spans="1:41" ht="15.75" customHeight="1">
      <c r="A969" s="1"/>
      <c r="AO969" s="1"/>
    </row>
    <row r="970" spans="1:41" ht="15.75" customHeight="1">
      <c r="A970" s="1"/>
      <c r="AO970" s="1"/>
    </row>
    <row r="971" spans="1:41" ht="15.75" customHeight="1">
      <c r="A971" s="1"/>
      <c r="AO971" s="1"/>
    </row>
    <row r="972" spans="1:41" ht="15.75" customHeight="1">
      <c r="A972" s="1"/>
      <c r="AO972" s="1"/>
    </row>
    <row r="973" spans="1:41" ht="15.75" customHeight="1">
      <c r="A973" s="1"/>
      <c r="AO973" s="1"/>
    </row>
    <row r="974" spans="1:41" ht="15.75" customHeight="1">
      <c r="A974" s="1"/>
      <c r="AO974" s="1"/>
    </row>
    <row r="975" spans="1:41" ht="15.75" customHeight="1">
      <c r="A975" s="1"/>
      <c r="AO975" s="1"/>
    </row>
    <row r="976" spans="1:41" ht="15.75" customHeight="1">
      <c r="A976" s="1"/>
      <c r="AO976" s="1"/>
    </row>
    <row r="977" spans="1:41" ht="15.75" customHeight="1">
      <c r="A977" s="1"/>
      <c r="AO977" s="1"/>
    </row>
    <row r="978" spans="1:41" ht="15.75" customHeight="1">
      <c r="A978" s="1"/>
      <c r="AO978" s="1"/>
    </row>
    <row r="979" spans="1:41" ht="15.75" customHeight="1">
      <c r="A979" s="1"/>
      <c r="AO979" s="1"/>
    </row>
    <row r="980" spans="1:41" ht="15.75" customHeight="1">
      <c r="A980" s="1"/>
      <c r="AO980" s="1"/>
    </row>
    <row r="981" spans="1:41" ht="15.75" customHeight="1">
      <c r="A981" s="1"/>
      <c r="AO981" s="1"/>
    </row>
    <row r="982" spans="1:41" ht="15.75" customHeight="1">
      <c r="A982" s="1"/>
      <c r="AO982" s="1"/>
    </row>
    <row r="983" spans="1:41" ht="15.75" customHeight="1">
      <c r="A983" s="1"/>
      <c r="AO983" s="1"/>
    </row>
    <row r="984" spans="1:41" ht="15.75" customHeight="1">
      <c r="A984" s="1"/>
      <c r="AO984" s="1"/>
    </row>
    <row r="985" spans="1:41" ht="15.75" customHeight="1">
      <c r="A985" s="1"/>
      <c r="AO985" s="1"/>
    </row>
    <row r="986" spans="1:41" ht="15.75" customHeight="1">
      <c r="A986" s="1"/>
      <c r="AO986" s="1"/>
    </row>
    <row r="987" spans="1:41" ht="15.75" customHeight="1">
      <c r="A987" s="1"/>
      <c r="AO987" s="1"/>
    </row>
    <row r="988" spans="1:41" ht="15.75" customHeight="1">
      <c r="A988" s="1"/>
      <c r="AO988" s="1"/>
    </row>
    <row r="989" spans="1:41" ht="15.75" customHeight="1">
      <c r="A989" s="1"/>
      <c r="AO989" s="1"/>
    </row>
    <row r="990" spans="1:41" ht="15.75" customHeight="1">
      <c r="A990" s="1"/>
      <c r="AO990" s="1"/>
    </row>
    <row r="991" spans="1:41" ht="15.75" customHeight="1">
      <c r="A991" s="1"/>
      <c r="AO991" s="1"/>
    </row>
    <row r="992" spans="1:41" ht="15.75" customHeight="1">
      <c r="A992" s="1"/>
      <c r="AO992" s="1"/>
    </row>
    <row r="993" spans="1:41" ht="15.75" customHeight="1">
      <c r="A993" s="1"/>
      <c r="AO993" s="1"/>
    </row>
    <row r="994" spans="1:41" ht="15.75" customHeight="1">
      <c r="A994" s="1"/>
      <c r="AO994" s="1"/>
    </row>
    <row r="995" spans="1:41" ht="15.75" customHeight="1">
      <c r="A995" s="1"/>
      <c r="AO995" s="1"/>
    </row>
    <row r="996" spans="1:41" ht="15.75" customHeight="1">
      <c r="A996" s="1"/>
      <c r="AO996" s="1"/>
    </row>
    <row r="997" spans="1:41" ht="15.75" customHeight="1">
      <c r="A997" s="1"/>
      <c r="AO997" s="1"/>
    </row>
    <row r="998" spans="1:41" ht="15.75" customHeight="1">
      <c r="A998" s="1"/>
      <c r="AO998" s="1"/>
    </row>
    <row r="999" spans="1:41" ht="15.75" customHeight="1">
      <c r="A999" s="1"/>
      <c r="AO999" s="1"/>
    </row>
    <row r="1000" spans="1:41" ht="15.75" customHeight="1">
      <c r="A1000" s="1"/>
      <c r="AO1000" s="1"/>
    </row>
  </sheetData>
  <autoFilter ref="A3:AS62"/>
  <mergeCells count="6">
    <mergeCell ref="F1:L1"/>
    <mergeCell ref="G2:L2"/>
    <mergeCell ref="AQ2:AS2"/>
    <mergeCell ref="AA2:AM2"/>
    <mergeCell ref="M2:S2"/>
    <mergeCell ref="U2:Y2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workbookViewId="0"/>
  </sheetViews>
  <sheetFormatPr defaultColWidth="14.42578125" defaultRowHeight="15" customHeight="1"/>
  <cols>
    <col min="1" max="1" width="10.7109375" customWidth="1"/>
    <col min="2" max="2" width="18.42578125" customWidth="1"/>
    <col min="3" max="3" width="30.7109375" customWidth="1"/>
    <col min="4" max="5" width="10.7109375" customWidth="1"/>
    <col min="6" max="6" width="15.42578125" customWidth="1"/>
    <col min="7" max="7" width="21.42578125" customWidth="1"/>
    <col min="8" max="8" width="33.5703125" customWidth="1"/>
    <col min="9" max="26" width="10.7109375" customWidth="1"/>
  </cols>
  <sheetData>
    <row r="1" spans="1:8">
      <c r="A1" s="2" t="s">
        <v>0</v>
      </c>
      <c r="B1" s="3" t="s">
        <v>1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</row>
    <row r="2" spans="1:8">
      <c r="A2" s="5">
        <v>1</v>
      </c>
      <c r="B2" s="7" t="s">
        <v>9</v>
      </c>
      <c r="C2" s="8" t="s">
        <v>12</v>
      </c>
      <c r="D2" s="9">
        <v>3</v>
      </c>
      <c r="E2" s="9">
        <v>2</v>
      </c>
      <c r="F2" s="8">
        <v>3</v>
      </c>
      <c r="G2" s="8">
        <v>4</v>
      </c>
      <c r="H2" s="7">
        <v>1</v>
      </c>
    </row>
    <row r="3" spans="1:8">
      <c r="A3" s="5">
        <v>2</v>
      </c>
      <c r="B3" s="7" t="s">
        <v>9</v>
      </c>
      <c r="C3" s="7" t="s">
        <v>16</v>
      </c>
      <c r="D3" s="9">
        <v>2</v>
      </c>
      <c r="E3" s="9">
        <v>2</v>
      </c>
      <c r="F3" s="9">
        <v>3</v>
      </c>
      <c r="G3" s="9">
        <v>3</v>
      </c>
      <c r="H3" s="7">
        <v>1</v>
      </c>
    </row>
    <row r="4" spans="1:8">
      <c r="A4" s="5">
        <v>3</v>
      </c>
      <c r="B4" s="7" t="s">
        <v>9</v>
      </c>
      <c r="C4" s="8" t="s">
        <v>17</v>
      </c>
      <c r="D4" s="9">
        <v>4</v>
      </c>
      <c r="E4" s="9">
        <v>2</v>
      </c>
      <c r="F4" s="8">
        <v>4</v>
      </c>
      <c r="G4" s="9">
        <v>2</v>
      </c>
      <c r="H4" s="7">
        <v>2</v>
      </c>
    </row>
    <row r="5" spans="1:8">
      <c r="A5" s="5">
        <v>4</v>
      </c>
      <c r="B5" s="7" t="s">
        <v>9</v>
      </c>
      <c r="C5" s="7" t="s">
        <v>9</v>
      </c>
      <c r="D5" s="9">
        <v>4</v>
      </c>
      <c r="E5" s="9">
        <v>2</v>
      </c>
      <c r="F5" s="9">
        <v>1</v>
      </c>
      <c r="G5" s="9">
        <v>1</v>
      </c>
      <c r="H5" s="7">
        <v>1</v>
      </c>
    </row>
    <row r="6" spans="1:8">
      <c r="A6" s="5">
        <v>5</v>
      </c>
      <c r="B6" s="7" t="s">
        <v>9</v>
      </c>
      <c r="C6" s="7" t="s">
        <v>9</v>
      </c>
      <c r="D6" s="9">
        <v>4</v>
      </c>
      <c r="E6" s="9">
        <v>1</v>
      </c>
      <c r="F6" s="9">
        <v>2</v>
      </c>
      <c r="G6" s="9">
        <v>2</v>
      </c>
      <c r="H6" s="7">
        <v>2</v>
      </c>
    </row>
    <row r="7" spans="1:8">
      <c r="A7" s="5">
        <v>6</v>
      </c>
      <c r="B7" s="7" t="s">
        <v>9</v>
      </c>
      <c r="C7" s="8" t="s">
        <v>19</v>
      </c>
      <c r="D7" s="9">
        <v>4</v>
      </c>
      <c r="E7" s="9">
        <v>3</v>
      </c>
      <c r="F7" s="8">
        <v>4</v>
      </c>
      <c r="G7" s="8">
        <v>4</v>
      </c>
      <c r="H7" s="7">
        <v>5</v>
      </c>
    </row>
    <row r="8" spans="1:8">
      <c r="A8" s="5">
        <v>7</v>
      </c>
      <c r="B8" s="7" t="s">
        <v>20</v>
      </c>
      <c r="C8" s="7" t="s">
        <v>9</v>
      </c>
      <c r="D8" s="9">
        <v>2</v>
      </c>
      <c r="E8" s="9">
        <v>2</v>
      </c>
      <c r="F8" s="9">
        <v>2</v>
      </c>
      <c r="G8" s="9">
        <v>3</v>
      </c>
      <c r="H8" s="7">
        <v>3</v>
      </c>
    </row>
    <row r="9" spans="1:8">
      <c r="A9" s="5">
        <v>8</v>
      </c>
      <c r="B9" s="7" t="s">
        <v>9</v>
      </c>
      <c r="C9" s="8" t="s">
        <v>16</v>
      </c>
      <c r="D9" s="9">
        <v>5</v>
      </c>
      <c r="E9" s="9">
        <v>5</v>
      </c>
      <c r="F9" s="8">
        <v>2</v>
      </c>
      <c r="G9" s="8">
        <v>2</v>
      </c>
      <c r="H9" s="7">
        <v>2</v>
      </c>
    </row>
    <row r="10" spans="1:8">
      <c r="A10" s="5">
        <v>9</v>
      </c>
      <c r="B10" s="7" t="s">
        <v>9</v>
      </c>
      <c r="C10" s="7" t="s">
        <v>9</v>
      </c>
      <c r="D10" s="9">
        <v>3</v>
      </c>
      <c r="E10" s="9">
        <v>3</v>
      </c>
      <c r="F10" s="9">
        <v>1</v>
      </c>
      <c r="G10" s="9">
        <v>1</v>
      </c>
      <c r="H10" s="7">
        <v>2</v>
      </c>
    </row>
    <row r="11" spans="1:8">
      <c r="A11" s="5">
        <v>10</v>
      </c>
      <c r="B11" s="7" t="s">
        <v>9</v>
      </c>
      <c r="C11" s="7" t="s">
        <v>9</v>
      </c>
      <c r="D11" s="9">
        <v>2</v>
      </c>
      <c r="E11" s="9">
        <v>1</v>
      </c>
      <c r="F11" s="9">
        <v>1</v>
      </c>
      <c r="G11" s="9">
        <v>1</v>
      </c>
      <c r="H11" s="7">
        <v>2</v>
      </c>
    </row>
    <row r="12" spans="1:8">
      <c r="A12" s="5">
        <v>11</v>
      </c>
      <c r="B12" s="8" t="s">
        <v>21</v>
      </c>
      <c r="C12" s="8" t="s">
        <v>22</v>
      </c>
      <c r="D12" s="9">
        <v>4</v>
      </c>
      <c r="E12" s="9">
        <v>4</v>
      </c>
      <c r="F12" s="8">
        <v>4</v>
      </c>
      <c r="G12" s="8">
        <v>4</v>
      </c>
      <c r="H12" s="7">
        <v>2</v>
      </c>
    </row>
    <row r="13" spans="1:8">
      <c r="A13" s="5">
        <v>12</v>
      </c>
      <c r="B13" s="8" t="s">
        <v>21</v>
      </c>
      <c r="C13" s="8" t="s">
        <v>24</v>
      </c>
      <c r="D13" s="9">
        <v>1</v>
      </c>
      <c r="E13" s="9">
        <v>1</v>
      </c>
      <c r="F13" s="8">
        <v>4</v>
      </c>
      <c r="G13" s="8">
        <v>3</v>
      </c>
      <c r="H13" s="7">
        <v>2</v>
      </c>
    </row>
    <row r="14" spans="1:8">
      <c r="A14" s="5">
        <v>13</v>
      </c>
      <c r="B14" s="7" t="s">
        <v>9</v>
      </c>
      <c r="C14" s="7" t="s">
        <v>9</v>
      </c>
      <c r="D14" s="9">
        <v>5</v>
      </c>
      <c r="E14" s="9">
        <v>2</v>
      </c>
      <c r="F14" s="9">
        <v>4</v>
      </c>
      <c r="G14" s="9">
        <v>4</v>
      </c>
      <c r="H14" s="7">
        <v>2</v>
      </c>
    </row>
    <row r="15" spans="1:8">
      <c r="A15" s="5">
        <v>14</v>
      </c>
      <c r="B15" s="7" t="s">
        <v>9</v>
      </c>
      <c r="C15" s="7" t="s">
        <v>9</v>
      </c>
      <c r="D15" s="9">
        <v>2</v>
      </c>
      <c r="E15" s="9">
        <v>2</v>
      </c>
      <c r="F15" s="9">
        <v>2</v>
      </c>
      <c r="G15" s="9">
        <v>1</v>
      </c>
      <c r="H15" s="7">
        <v>2</v>
      </c>
    </row>
    <row r="16" spans="1:8">
      <c r="A16" s="5">
        <v>15</v>
      </c>
      <c r="B16" s="7" t="s">
        <v>9</v>
      </c>
      <c r="C16" s="7" t="s">
        <v>9</v>
      </c>
      <c r="D16" s="9">
        <v>2</v>
      </c>
      <c r="E16" s="9">
        <v>2</v>
      </c>
      <c r="F16" s="9">
        <v>3</v>
      </c>
      <c r="G16" s="9">
        <v>3</v>
      </c>
      <c r="H16" s="7">
        <v>3</v>
      </c>
    </row>
    <row r="17" spans="1:8">
      <c r="A17" s="5">
        <v>16</v>
      </c>
      <c r="B17" s="7" t="s">
        <v>9</v>
      </c>
      <c r="C17" s="7" t="s">
        <v>9</v>
      </c>
      <c r="D17" s="9">
        <v>2</v>
      </c>
      <c r="E17" s="9">
        <v>2</v>
      </c>
      <c r="F17" s="9">
        <v>2</v>
      </c>
      <c r="G17" s="9">
        <v>1</v>
      </c>
      <c r="H17" s="7">
        <v>1</v>
      </c>
    </row>
    <row r="18" spans="1:8">
      <c r="A18" s="5">
        <v>17</v>
      </c>
      <c r="B18" s="7" t="s">
        <v>9</v>
      </c>
      <c r="C18" s="7" t="s">
        <v>9</v>
      </c>
      <c r="D18" s="9">
        <v>3</v>
      </c>
      <c r="E18" s="9">
        <v>2</v>
      </c>
      <c r="F18" s="9">
        <v>1</v>
      </c>
      <c r="G18" s="9">
        <v>1</v>
      </c>
      <c r="H18" s="7">
        <v>2</v>
      </c>
    </row>
    <row r="19" spans="1:8">
      <c r="A19" s="5">
        <v>18</v>
      </c>
      <c r="B19" s="7" t="s">
        <v>22</v>
      </c>
      <c r="C19" s="8" t="s">
        <v>22</v>
      </c>
      <c r="D19" s="9">
        <v>5</v>
      </c>
      <c r="E19" s="9">
        <v>2</v>
      </c>
      <c r="F19" s="8">
        <v>2</v>
      </c>
      <c r="G19" s="9">
        <v>1</v>
      </c>
      <c r="H19" s="7">
        <v>2</v>
      </c>
    </row>
    <row r="20" spans="1:8">
      <c r="A20" s="5">
        <v>19</v>
      </c>
      <c r="B20" s="7" t="s">
        <v>9</v>
      </c>
      <c r="C20" s="7" t="s">
        <v>9</v>
      </c>
      <c r="D20" s="9">
        <v>2</v>
      </c>
      <c r="E20" s="9">
        <v>1</v>
      </c>
      <c r="F20" s="9">
        <v>2</v>
      </c>
      <c r="G20" s="9">
        <v>2</v>
      </c>
      <c r="H20" s="7">
        <v>1</v>
      </c>
    </row>
    <row r="21" spans="1:8" ht="15.75" customHeight="1">
      <c r="A21" s="5">
        <v>20</v>
      </c>
      <c r="B21" s="7" t="s">
        <v>9</v>
      </c>
      <c r="C21" s="7" t="s">
        <v>9</v>
      </c>
      <c r="D21" s="9">
        <v>3</v>
      </c>
      <c r="E21" s="9">
        <v>2</v>
      </c>
      <c r="F21" s="9">
        <v>1</v>
      </c>
      <c r="G21" s="9">
        <v>2</v>
      </c>
      <c r="H21" s="7">
        <v>2</v>
      </c>
    </row>
    <row r="22" spans="1:8" ht="15.75" customHeight="1">
      <c r="A22" s="5">
        <v>21</v>
      </c>
      <c r="B22" s="7" t="s">
        <v>9</v>
      </c>
      <c r="C22" s="7" t="s">
        <v>9</v>
      </c>
      <c r="D22" s="9">
        <v>1</v>
      </c>
      <c r="E22" s="9">
        <v>1</v>
      </c>
      <c r="F22" s="9">
        <v>1</v>
      </c>
      <c r="G22" s="9">
        <v>1</v>
      </c>
      <c r="H22" s="7">
        <v>1</v>
      </c>
    </row>
    <row r="23" spans="1:8" ht="15.75" customHeight="1">
      <c r="A23" s="5">
        <v>22</v>
      </c>
      <c r="B23" s="7" t="s">
        <v>9</v>
      </c>
      <c r="C23" s="7" t="s">
        <v>9</v>
      </c>
      <c r="D23" s="9">
        <v>2</v>
      </c>
      <c r="E23" s="9">
        <v>5</v>
      </c>
      <c r="F23" s="8">
        <v>3</v>
      </c>
      <c r="G23" s="8">
        <v>3</v>
      </c>
      <c r="H23" s="7">
        <v>1</v>
      </c>
    </row>
    <row r="24" spans="1:8" ht="15.75" customHeight="1">
      <c r="A24" s="5">
        <v>23</v>
      </c>
      <c r="B24" s="7" t="s">
        <v>9</v>
      </c>
      <c r="C24" s="7" t="s">
        <v>9</v>
      </c>
      <c r="D24" s="9">
        <v>2</v>
      </c>
      <c r="E24" s="9">
        <v>2</v>
      </c>
      <c r="F24" s="9">
        <v>2</v>
      </c>
      <c r="G24" s="9">
        <v>2</v>
      </c>
      <c r="H24" s="7">
        <v>2</v>
      </c>
    </row>
    <row r="25" spans="1:8" ht="15.75" customHeight="1">
      <c r="A25" s="5">
        <v>24</v>
      </c>
      <c r="B25" s="7" t="s">
        <v>9</v>
      </c>
      <c r="C25" s="7" t="s">
        <v>9</v>
      </c>
      <c r="D25" s="9">
        <v>5</v>
      </c>
      <c r="E25" s="9">
        <v>5</v>
      </c>
      <c r="F25" s="9">
        <v>2</v>
      </c>
      <c r="G25" s="9">
        <v>1</v>
      </c>
      <c r="H25" s="7">
        <v>3</v>
      </c>
    </row>
    <row r="26" spans="1:8" ht="15.75" customHeight="1">
      <c r="A26" s="5">
        <v>25</v>
      </c>
      <c r="B26" s="7" t="s">
        <v>9</v>
      </c>
      <c r="C26" s="7" t="s">
        <v>9</v>
      </c>
      <c r="D26" s="9">
        <v>3</v>
      </c>
      <c r="E26" s="9">
        <v>1</v>
      </c>
      <c r="F26" s="9">
        <v>1</v>
      </c>
      <c r="G26" s="9">
        <v>1</v>
      </c>
      <c r="H26" s="7">
        <v>1</v>
      </c>
    </row>
    <row r="27" spans="1:8" ht="15.75" customHeight="1">
      <c r="A27" s="5">
        <v>26</v>
      </c>
      <c r="B27" s="7" t="s">
        <v>9</v>
      </c>
      <c r="C27" s="7" t="s">
        <v>9</v>
      </c>
      <c r="D27" s="9">
        <v>3</v>
      </c>
      <c r="E27" s="9">
        <v>1</v>
      </c>
      <c r="F27" s="8">
        <v>3</v>
      </c>
      <c r="G27" s="8">
        <v>2</v>
      </c>
      <c r="H27" s="7">
        <v>2</v>
      </c>
    </row>
    <row r="28" spans="1:8" ht="15.75" customHeight="1">
      <c r="A28" s="5">
        <v>27</v>
      </c>
      <c r="B28" s="7" t="s">
        <v>9</v>
      </c>
      <c r="C28" s="7" t="s">
        <v>9</v>
      </c>
      <c r="D28" s="9">
        <v>4</v>
      </c>
      <c r="E28" s="9">
        <v>1</v>
      </c>
      <c r="F28" s="9">
        <v>1</v>
      </c>
      <c r="G28" s="9">
        <v>2</v>
      </c>
      <c r="H28" s="7">
        <v>2</v>
      </c>
    </row>
    <row r="29" spans="1:8" ht="15.75" customHeight="1">
      <c r="A29" s="5">
        <v>28</v>
      </c>
      <c r="B29" s="7" t="s">
        <v>9</v>
      </c>
      <c r="C29" s="7" t="s">
        <v>9</v>
      </c>
      <c r="D29" s="9">
        <v>5</v>
      </c>
      <c r="E29" s="9">
        <v>5</v>
      </c>
      <c r="F29" s="9">
        <v>2</v>
      </c>
      <c r="G29" s="9">
        <v>2</v>
      </c>
      <c r="H29" s="7">
        <v>1</v>
      </c>
    </row>
    <row r="30" spans="1:8" ht="15.75" customHeight="1">
      <c r="A30" s="5">
        <v>29</v>
      </c>
      <c r="B30" s="7" t="s">
        <v>9</v>
      </c>
      <c r="C30" s="7" t="s">
        <v>9</v>
      </c>
      <c r="D30" s="9">
        <v>4</v>
      </c>
      <c r="E30" s="9">
        <v>4</v>
      </c>
      <c r="F30" s="9">
        <v>1</v>
      </c>
      <c r="G30" s="9">
        <v>1</v>
      </c>
      <c r="H30" s="7">
        <v>1</v>
      </c>
    </row>
    <row r="31" spans="1:8" ht="15.75" customHeight="1">
      <c r="A31" s="5">
        <v>30</v>
      </c>
      <c r="B31" s="7" t="s">
        <v>9</v>
      </c>
      <c r="C31" s="7" t="s">
        <v>9</v>
      </c>
      <c r="D31" s="9">
        <v>5</v>
      </c>
      <c r="E31" s="9">
        <v>5</v>
      </c>
      <c r="F31" s="9">
        <v>2</v>
      </c>
      <c r="G31" s="9">
        <v>2</v>
      </c>
      <c r="H31" s="7">
        <v>4</v>
      </c>
    </row>
    <row r="32" spans="1:8" ht="15.75" customHeight="1">
      <c r="A32" s="5">
        <v>31</v>
      </c>
      <c r="B32" s="7" t="s">
        <v>9</v>
      </c>
      <c r="C32" s="7" t="s">
        <v>9</v>
      </c>
      <c r="D32" s="9">
        <v>2</v>
      </c>
      <c r="E32" s="9">
        <v>3</v>
      </c>
      <c r="F32" s="9">
        <v>2</v>
      </c>
      <c r="G32" s="9">
        <v>2</v>
      </c>
      <c r="H32" s="7">
        <v>2</v>
      </c>
    </row>
    <row r="33" spans="1:8" ht="15.75" customHeight="1">
      <c r="A33" s="5">
        <v>32</v>
      </c>
      <c r="B33" s="7" t="s">
        <v>9</v>
      </c>
      <c r="C33" s="7" t="s">
        <v>9</v>
      </c>
      <c r="D33" s="9">
        <v>4</v>
      </c>
      <c r="E33" s="9">
        <v>4</v>
      </c>
      <c r="F33" s="9">
        <v>1</v>
      </c>
      <c r="G33" s="9">
        <v>1</v>
      </c>
      <c r="H33" s="7">
        <v>1</v>
      </c>
    </row>
    <row r="34" spans="1:8" ht="15.75" customHeight="1">
      <c r="A34" s="5">
        <v>33</v>
      </c>
      <c r="B34" s="7" t="s">
        <v>9</v>
      </c>
      <c r="C34" s="7" t="s">
        <v>9</v>
      </c>
      <c r="D34" s="9">
        <v>2</v>
      </c>
      <c r="E34" s="9">
        <v>2</v>
      </c>
      <c r="F34" s="8">
        <v>3</v>
      </c>
      <c r="G34" s="8">
        <v>2</v>
      </c>
      <c r="H34" s="7">
        <v>1</v>
      </c>
    </row>
    <row r="35" spans="1:8" ht="15.75" customHeight="1"/>
    <row r="36" spans="1:8" ht="15.75" customHeight="1"/>
    <row r="37" spans="1:8" ht="15.75" customHeight="1"/>
    <row r="38" spans="1:8" ht="15.75" customHeight="1"/>
    <row r="39" spans="1:8" ht="15.75" customHeight="1"/>
    <row r="40" spans="1:8" ht="15.75" customHeight="1"/>
    <row r="41" spans="1:8" ht="15.75" customHeight="1"/>
    <row r="42" spans="1:8" ht="15.75" customHeight="1"/>
    <row r="43" spans="1:8" ht="15.75" customHeight="1"/>
    <row r="44" spans="1:8" ht="15.75" customHeight="1"/>
    <row r="45" spans="1:8" ht="15.75" customHeight="1"/>
    <row r="46" spans="1:8" ht="15.75" customHeight="1"/>
    <row r="47" spans="1:8" ht="15.75" customHeight="1"/>
    <row r="48" spans="1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1000"/>
  <sheetViews>
    <sheetView workbookViewId="0"/>
  </sheetViews>
  <sheetFormatPr defaultColWidth="14.42578125" defaultRowHeight="15" customHeight="1"/>
  <cols>
    <col min="1" max="1" width="11.42578125" customWidth="1"/>
    <col min="2" max="2" width="18" customWidth="1"/>
    <col min="3" max="3" width="17.28515625" customWidth="1"/>
    <col min="4" max="4" width="12.42578125" customWidth="1"/>
    <col min="5" max="5" width="30" customWidth="1"/>
    <col min="6" max="6" width="15.7109375" customWidth="1"/>
    <col min="7" max="7" width="18.42578125" customWidth="1"/>
    <col min="8" max="9" width="11.42578125" customWidth="1"/>
    <col min="10" max="10" width="28.5703125" customWidth="1"/>
    <col min="11" max="11" width="20.5703125" customWidth="1"/>
    <col min="12" max="13" width="11.42578125" customWidth="1"/>
    <col min="14" max="14" width="14.140625" customWidth="1"/>
    <col min="15" max="26" width="11.42578125" customWidth="1"/>
  </cols>
  <sheetData>
    <row r="2" spans="2:14" ht="16.5">
      <c r="B2" s="62" t="s">
        <v>148</v>
      </c>
      <c r="C2" s="61"/>
    </row>
    <row r="4" spans="2:14">
      <c r="B4" s="3" t="s">
        <v>149</v>
      </c>
      <c r="C4" s="52" t="s">
        <v>150</v>
      </c>
      <c r="D4" s="53"/>
      <c r="E4" s="53"/>
      <c r="F4" s="54"/>
    </row>
    <row r="5" spans="2:14">
      <c r="B5" s="7" t="s">
        <v>151</v>
      </c>
      <c r="C5" s="7" t="s">
        <v>152</v>
      </c>
      <c r="D5" s="7"/>
      <c r="E5" s="7"/>
      <c r="F5" s="7"/>
      <c r="N5" t="s">
        <v>153</v>
      </c>
    </row>
    <row r="6" spans="2:14">
      <c r="B6" s="7" t="s">
        <v>154</v>
      </c>
      <c r="C6" s="7" t="s">
        <v>155</v>
      </c>
      <c r="D6" s="7"/>
      <c r="E6" s="7"/>
      <c r="F6" s="7"/>
    </row>
    <row r="8" spans="2:14">
      <c r="B8" s="3" t="s">
        <v>156</v>
      </c>
      <c r="C8" s="52" t="s">
        <v>150</v>
      </c>
      <c r="D8" s="53"/>
      <c r="E8" s="54"/>
    </row>
    <row r="9" spans="2:14">
      <c r="B9" s="7" t="s">
        <v>157</v>
      </c>
      <c r="C9" s="58" t="s">
        <v>158</v>
      </c>
      <c r="D9" s="53"/>
      <c r="E9" s="54"/>
    </row>
    <row r="10" spans="2:14">
      <c r="B10" s="7" t="s">
        <v>159</v>
      </c>
      <c r="C10" s="7" t="s">
        <v>160</v>
      </c>
      <c r="D10" s="7"/>
      <c r="E10" s="7"/>
    </row>
    <row r="12" spans="2:14">
      <c r="B12" s="6" t="s">
        <v>161</v>
      </c>
    </row>
    <row r="14" spans="2:14">
      <c r="B14" s="6" t="s">
        <v>150</v>
      </c>
      <c r="C14" s="56" t="s">
        <v>162</v>
      </c>
      <c r="D14" s="57"/>
      <c r="E14" s="57"/>
      <c r="F14" s="57"/>
      <c r="G14" s="57"/>
      <c r="H14" s="57"/>
      <c r="I14" s="57"/>
      <c r="J14" s="57"/>
      <c r="K14" s="57"/>
      <c r="L14" s="57"/>
    </row>
    <row r="16" spans="2:14">
      <c r="B16" s="2" t="s">
        <v>163</v>
      </c>
      <c r="C16" s="2" t="s">
        <v>21</v>
      </c>
      <c r="E16" t="s">
        <v>164</v>
      </c>
      <c r="J16" t="s">
        <v>165</v>
      </c>
    </row>
    <row r="17" spans="2:26">
      <c r="B17" s="5">
        <v>10</v>
      </c>
      <c r="C17" s="5">
        <v>1</v>
      </c>
    </row>
    <row r="18" spans="2:26">
      <c r="B18" s="5">
        <v>9</v>
      </c>
      <c r="C18" s="5">
        <v>2</v>
      </c>
      <c r="E18" s="20"/>
      <c r="F18" s="20" t="s">
        <v>166</v>
      </c>
      <c r="G18" s="20" t="s">
        <v>167</v>
      </c>
      <c r="J18" s="20"/>
      <c r="K18" s="20" t="s">
        <v>166</v>
      </c>
      <c r="L18" s="20" t="s">
        <v>167</v>
      </c>
    </row>
    <row r="19" spans="2:26">
      <c r="B19" s="5">
        <v>9</v>
      </c>
      <c r="C19" s="5">
        <v>6</v>
      </c>
      <c r="E19" s="18" t="s">
        <v>168</v>
      </c>
      <c r="F19" s="18">
        <v>7.666666666666667</v>
      </c>
      <c r="G19" s="18">
        <v>3.25</v>
      </c>
      <c r="J19" s="18" t="s">
        <v>168</v>
      </c>
      <c r="K19" s="18">
        <v>7.666666666666667</v>
      </c>
      <c r="L19" s="18">
        <v>3.25</v>
      </c>
    </row>
    <row r="20" spans="2:26">
      <c r="B20" s="5">
        <v>8</v>
      </c>
      <c r="C20" s="5">
        <v>4</v>
      </c>
      <c r="E20" s="18" t="s">
        <v>169</v>
      </c>
      <c r="F20" s="18">
        <v>3.1515151515151483</v>
      </c>
      <c r="G20" s="18">
        <v>3.6666666666666665</v>
      </c>
      <c r="J20" s="18" t="s">
        <v>169</v>
      </c>
      <c r="K20" s="18">
        <v>3.1515151515151483</v>
      </c>
      <c r="L20" s="18">
        <v>3.6666666666666665</v>
      </c>
    </row>
    <row r="21" spans="2:26" ht="15.75" customHeight="1">
      <c r="B21" s="5">
        <v>7</v>
      </c>
      <c r="C21" s="5">
        <v>4</v>
      </c>
      <c r="E21" s="18" t="s">
        <v>170</v>
      </c>
      <c r="F21" s="18">
        <v>12</v>
      </c>
      <c r="G21" s="18">
        <v>16</v>
      </c>
      <c r="J21" s="18" t="s">
        <v>170</v>
      </c>
      <c r="K21" s="18">
        <v>12</v>
      </c>
      <c r="L21" s="18">
        <v>16</v>
      </c>
    </row>
    <row r="22" spans="2:26" ht="15.75" customHeight="1">
      <c r="B22" s="5">
        <v>6</v>
      </c>
      <c r="C22" s="5">
        <v>7</v>
      </c>
      <c r="E22" s="18" t="s">
        <v>171</v>
      </c>
      <c r="F22" s="18">
        <v>3.4487179487179471</v>
      </c>
      <c r="G22" s="18"/>
      <c r="J22" s="18" t="s">
        <v>172</v>
      </c>
      <c r="K22" s="18">
        <v>0</v>
      </c>
      <c r="L22" s="18"/>
    </row>
    <row r="23" spans="2:26" ht="15.75" customHeight="1">
      <c r="B23" s="5">
        <v>6</v>
      </c>
      <c r="C23" s="5">
        <v>3</v>
      </c>
      <c r="E23" s="18" t="s">
        <v>172</v>
      </c>
      <c r="F23" s="18">
        <v>0</v>
      </c>
      <c r="G23" s="18"/>
      <c r="J23" s="18" t="s">
        <v>173</v>
      </c>
      <c r="K23" s="18">
        <v>25</v>
      </c>
      <c r="L23" s="18"/>
    </row>
    <row r="24" spans="2:26" ht="15.75" customHeight="1">
      <c r="B24" s="5">
        <v>5</v>
      </c>
      <c r="C24" s="5">
        <v>1</v>
      </c>
      <c r="E24" s="18" t="s">
        <v>173</v>
      </c>
      <c r="F24" s="18">
        <v>26</v>
      </c>
      <c r="G24" s="18"/>
      <c r="J24" s="18" t="s">
        <v>174</v>
      </c>
      <c r="K24" s="18">
        <v>6.2980119935264778</v>
      </c>
      <c r="L24" s="18"/>
    </row>
    <row r="25" spans="2:26" ht="15.75" customHeight="1">
      <c r="B25" s="5">
        <v>11</v>
      </c>
      <c r="C25" s="5">
        <v>2</v>
      </c>
      <c r="E25" s="18" t="s">
        <v>174</v>
      </c>
      <c r="F25" s="18">
        <v>6.2278390971056004</v>
      </c>
      <c r="G25" s="18"/>
      <c r="J25" s="18" t="s">
        <v>175</v>
      </c>
      <c r="K25" s="21">
        <v>6.8387135539712217E-7</v>
      </c>
      <c r="L25" s="18"/>
    </row>
    <row r="26" spans="2:26" ht="15.75" customHeight="1">
      <c r="B26" s="5">
        <v>7</v>
      </c>
      <c r="C26" s="5">
        <v>2</v>
      </c>
      <c r="E26" s="18" t="s">
        <v>175</v>
      </c>
      <c r="F26" s="21">
        <v>6.8576536083779487E-7</v>
      </c>
      <c r="G26" s="18"/>
      <c r="J26" s="18" t="s">
        <v>176</v>
      </c>
      <c r="K26" s="18">
        <v>2.485107175410763</v>
      </c>
      <c r="L26" s="18"/>
    </row>
    <row r="27" spans="2:26" ht="15.75" customHeight="1">
      <c r="B27" s="5">
        <v>7</v>
      </c>
      <c r="C27" s="5">
        <v>2</v>
      </c>
      <c r="E27" s="18" t="s">
        <v>176</v>
      </c>
      <c r="F27" s="18">
        <v>2.4786298235912425</v>
      </c>
      <c r="G27" s="18"/>
      <c r="J27" s="18" t="s">
        <v>177</v>
      </c>
      <c r="K27" s="21">
        <v>1.3677427107942443E-6</v>
      </c>
      <c r="L27" s="18"/>
    </row>
    <row r="28" spans="2:26" ht="15.75" customHeight="1">
      <c r="B28" s="5">
        <v>7</v>
      </c>
      <c r="C28" s="5">
        <v>1</v>
      </c>
      <c r="E28" s="18" t="s">
        <v>177</v>
      </c>
      <c r="F28" s="21">
        <v>1.3715307216755897E-6</v>
      </c>
      <c r="G28" s="18"/>
      <c r="J28" s="22" t="s">
        <v>178</v>
      </c>
      <c r="K28" s="22">
        <v>2.7874358136769706</v>
      </c>
      <c r="L28" s="22"/>
    </row>
    <row r="29" spans="2:26" ht="15.75" customHeight="1">
      <c r="C29" s="5">
        <v>5</v>
      </c>
      <c r="E29" s="22" t="s">
        <v>178</v>
      </c>
      <c r="F29" s="22">
        <v>2.7787145333296839</v>
      </c>
      <c r="G29" s="22"/>
    </row>
    <row r="30" spans="2:26" ht="15.75" customHeight="1">
      <c r="C30" s="5">
        <v>3</v>
      </c>
      <c r="N30" s="23" t="s">
        <v>179</v>
      </c>
      <c r="O30" s="59" t="s">
        <v>180</v>
      </c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1"/>
    </row>
    <row r="31" spans="2:26" ht="15.75" customHeight="1">
      <c r="C31" s="5">
        <v>6</v>
      </c>
    </row>
    <row r="32" spans="2:26" ht="15.75" customHeight="1">
      <c r="C32" s="5">
        <v>3</v>
      </c>
    </row>
    <row r="33" spans="2:2" ht="15.75" customHeight="1"/>
    <row r="34" spans="2:2" ht="15.75" customHeight="1"/>
    <row r="35" spans="2:2" ht="15.75" customHeight="1">
      <c r="B35" s="6" t="s">
        <v>181</v>
      </c>
    </row>
    <row r="36" spans="2:2" ht="15.75" customHeight="1"/>
    <row r="37" spans="2:2" ht="15.75" customHeight="1"/>
    <row r="38" spans="2:2" ht="15.75" customHeight="1"/>
    <row r="39" spans="2:2" ht="15.75" customHeight="1"/>
    <row r="40" spans="2:2" ht="15.75" customHeight="1"/>
    <row r="41" spans="2:2" ht="15.75" customHeight="1"/>
    <row r="42" spans="2:2" ht="15.75" customHeight="1"/>
    <row r="43" spans="2:2" ht="15.75" customHeight="1"/>
    <row r="44" spans="2:2" ht="15.75" customHeight="1"/>
    <row r="45" spans="2:2" ht="15.75" customHeight="1"/>
    <row r="46" spans="2:2" ht="15.75" customHeight="1"/>
    <row r="47" spans="2:2" ht="15.75" customHeight="1"/>
    <row r="48" spans="2:2" ht="15.75" customHeight="1"/>
    <row r="49" spans="2:6" ht="15.75" customHeight="1"/>
    <row r="50" spans="2:6" ht="15.75" customHeight="1"/>
    <row r="51" spans="2:6" ht="15.75" customHeight="1"/>
    <row r="52" spans="2:6" ht="15.75" customHeight="1"/>
    <row r="53" spans="2:6" ht="15.75" customHeight="1"/>
    <row r="54" spans="2:6" ht="15.75" customHeight="1"/>
    <row r="55" spans="2:6" ht="15.75" customHeight="1"/>
    <row r="56" spans="2:6" ht="15.75" customHeight="1"/>
    <row r="57" spans="2:6" ht="15.75" customHeight="1">
      <c r="B57" s="24" t="s">
        <v>182</v>
      </c>
    </row>
    <row r="58" spans="2:6" ht="15.75" customHeight="1"/>
    <row r="59" spans="2:6" ht="15.75" customHeight="1">
      <c r="B59" s="3" t="s">
        <v>149</v>
      </c>
      <c r="C59" s="52" t="s">
        <v>150</v>
      </c>
      <c r="D59" s="53"/>
      <c r="E59" s="53"/>
      <c r="F59" s="54"/>
    </row>
    <row r="60" spans="2:6" ht="15.75" customHeight="1">
      <c r="B60" s="7" t="s">
        <v>183</v>
      </c>
      <c r="C60" s="7" t="s">
        <v>184</v>
      </c>
      <c r="D60" s="7"/>
      <c r="E60" s="7"/>
      <c r="F60" s="7"/>
    </row>
    <row r="61" spans="2:6" ht="15.75" customHeight="1">
      <c r="B61" s="7" t="s">
        <v>185</v>
      </c>
      <c r="C61" s="7" t="s">
        <v>186</v>
      </c>
      <c r="D61" s="7"/>
      <c r="E61" s="7"/>
      <c r="F61" s="7"/>
    </row>
    <row r="62" spans="2:6" ht="15.75" customHeight="1"/>
    <row r="63" spans="2:6" ht="15.75" customHeight="1">
      <c r="B63" s="3" t="s">
        <v>156</v>
      </c>
      <c r="C63" s="52" t="s">
        <v>150</v>
      </c>
      <c r="D63" s="53"/>
      <c r="E63" s="54"/>
    </row>
    <row r="64" spans="2:6" ht="15.75" customHeight="1">
      <c r="B64" s="7" t="s">
        <v>157</v>
      </c>
      <c r="C64" s="58" t="s">
        <v>158</v>
      </c>
      <c r="D64" s="53"/>
      <c r="E64" s="54"/>
    </row>
    <row r="65" spans="2:12" ht="15.75" customHeight="1">
      <c r="B65" s="7" t="s">
        <v>159</v>
      </c>
      <c r="C65" s="58" t="s">
        <v>187</v>
      </c>
      <c r="D65" s="53"/>
      <c r="E65" s="54"/>
    </row>
    <row r="66" spans="2:12" ht="15.75" customHeight="1"/>
    <row r="67" spans="2:12" ht="15.75" customHeight="1">
      <c r="B67" s="6" t="s">
        <v>161</v>
      </c>
    </row>
    <row r="68" spans="2:12" ht="15.75" customHeight="1"/>
    <row r="69" spans="2:12" ht="15.75" customHeight="1">
      <c r="B69" s="6" t="s">
        <v>150</v>
      </c>
      <c r="C69" s="56" t="s">
        <v>188</v>
      </c>
      <c r="D69" s="57"/>
      <c r="E69" s="57"/>
      <c r="F69" s="57"/>
      <c r="G69" s="57"/>
      <c r="H69" s="57"/>
      <c r="I69" s="57"/>
      <c r="J69" s="57"/>
      <c r="K69" s="57"/>
      <c r="L69" s="57"/>
    </row>
    <row r="70" spans="2:12" ht="15.75" customHeight="1"/>
    <row r="71" spans="2:12" ht="15.75" customHeight="1">
      <c r="B71" s="3" t="s">
        <v>189</v>
      </c>
      <c r="C71" s="3" t="s">
        <v>190</v>
      </c>
      <c r="D71" s="3" t="s">
        <v>191</v>
      </c>
      <c r="F71" t="s">
        <v>192</v>
      </c>
      <c r="J71" t="s">
        <v>193</v>
      </c>
    </row>
    <row r="72" spans="2:12" ht="15.75" customHeight="1">
      <c r="B72" s="7" t="s">
        <v>21</v>
      </c>
      <c r="C72" s="5">
        <v>1</v>
      </c>
      <c r="D72" s="5">
        <v>33</v>
      </c>
    </row>
    <row r="73" spans="2:12" ht="15.75" customHeight="1">
      <c r="B73" s="7" t="s">
        <v>163</v>
      </c>
      <c r="C73" s="5">
        <v>10</v>
      </c>
      <c r="D73" s="5">
        <v>35</v>
      </c>
      <c r="F73" s="20"/>
      <c r="G73" s="20" t="s">
        <v>166</v>
      </c>
      <c r="H73" s="20" t="s">
        <v>167</v>
      </c>
      <c r="J73" s="20"/>
      <c r="K73" s="20" t="s">
        <v>166</v>
      </c>
      <c r="L73" s="20" t="s">
        <v>167</v>
      </c>
    </row>
    <row r="74" spans="2:12" ht="15.75" customHeight="1">
      <c r="B74" s="7" t="s">
        <v>163</v>
      </c>
      <c r="C74" s="5">
        <v>9</v>
      </c>
      <c r="D74" s="5">
        <v>21</v>
      </c>
      <c r="F74" s="18" t="s">
        <v>194</v>
      </c>
      <c r="G74" s="18">
        <v>5.1428571428571432</v>
      </c>
      <c r="H74" s="18">
        <v>34.25</v>
      </c>
      <c r="J74" s="18" t="s">
        <v>194</v>
      </c>
      <c r="K74" s="18">
        <v>5.1428571428571432</v>
      </c>
      <c r="L74" s="18">
        <v>34.25</v>
      </c>
    </row>
    <row r="75" spans="2:12" ht="15.75" customHeight="1">
      <c r="B75" s="7" t="s">
        <v>163</v>
      </c>
      <c r="C75" s="5">
        <v>9</v>
      </c>
      <c r="D75" s="5">
        <v>20</v>
      </c>
      <c r="F75" s="18" t="s">
        <v>195</v>
      </c>
      <c r="G75" s="18">
        <v>8.2751322751322753</v>
      </c>
      <c r="H75" s="18">
        <v>180.2685185185185</v>
      </c>
      <c r="J75" s="18" t="s">
        <v>195</v>
      </c>
      <c r="K75" s="18">
        <v>8.2751322751322753</v>
      </c>
      <c r="L75" s="18">
        <v>180.2685185185185</v>
      </c>
    </row>
    <row r="76" spans="2:12" ht="15.75" customHeight="1">
      <c r="B76" s="7" t="s">
        <v>21</v>
      </c>
      <c r="C76" s="5">
        <v>2</v>
      </c>
      <c r="D76" s="5">
        <v>50</v>
      </c>
      <c r="F76" s="18" t="s">
        <v>196</v>
      </c>
      <c r="G76" s="18">
        <v>28</v>
      </c>
      <c r="H76" s="18">
        <v>28</v>
      </c>
      <c r="J76" s="18" t="s">
        <v>196</v>
      </c>
      <c r="K76" s="18">
        <v>28</v>
      </c>
      <c r="L76" s="18">
        <v>28</v>
      </c>
    </row>
    <row r="77" spans="2:12" ht="15.75" customHeight="1">
      <c r="B77" s="7" t="s">
        <v>163</v>
      </c>
      <c r="C77" s="5">
        <v>8</v>
      </c>
      <c r="D77" s="5">
        <v>37</v>
      </c>
      <c r="F77" s="18" t="s">
        <v>197</v>
      </c>
      <c r="G77" s="18">
        <v>94.271825396825406</v>
      </c>
      <c r="H77" s="18"/>
      <c r="J77" s="18" t="s">
        <v>198</v>
      </c>
      <c r="K77" s="18">
        <v>0</v>
      </c>
      <c r="L77" s="18"/>
    </row>
    <row r="78" spans="2:12" ht="15.75" customHeight="1">
      <c r="B78" s="7" t="s">
        <v>21</v>
      </c>
      <c r="C78" s="5">
        <v>6</v>
      </c>
      <c r="D78" s="5">
        <v>60</v>
      </c>
      <c r="F78" s="18" t="s">
        <v>198</v>
      </c>
      <c r="G78" s="18">
        <v>0</v>
      </c>
      <c r="H78" s="18"/>
      <c r="J78" s="18" t="s">
        <v>199</v>
      </c>
      <c r="K78" s="18">
        <v>29</v>
      </c>
      <c r="L78" s="18"/>
    </row>
    <row r="79" spans="2:12" ht="15.75" customHeight="1">
      <c r="B79" s="7" t="s">
        <v>21</v>
      </c>
      <c r="C79" s="5">
        <v>4</v>
      </c>
      <c r="D79" s="5">
        <v>40</v>
      </c>
      <c r="F79" s="18" t="s">
        <v>199</v>
      </c>
      <c r="G79" s="18">
        <v>54</v>
      </c>
      <c r="H79" s="18"/>
      <c r="J79" s="18" t="s">
        <v>200</v>
      </c>
      <c r="K79" s="18">
        <v>-11.216894547814112</v>
      </c>
      <c r="L79" s="18"/>
    </row>
    <row r="80" spans="2:12" ht="15.75" customHeight="1">
      <c r="B80" s="7" t="s">
        <v>163</v>
      </c>
      <c r="C80" s="5">
        <v>7</v>
      </c>
      <c r="D80" s="5">
        <v>55</v>
      </c>
      <c r="F80" s="18" t="s">
        <v>200</v>
      </c>
      <c r="G80" s="18">
        <v>-11.21689454781411</v>
      </c>
      <c r="H80" s="18"/>
      <c r="J80" s="18" t="s">
        <v>201</v>
      </c>
      <c r="K80" s="25">
        <v>2.2917243023843234E-12</v>
      </c>
      <c r="L80" s="18"/>
    </row>
    <row r="81" spans="2:26" ht="15.75" customHeight="1">
      <c r="B81" s="7" t="s">
        <v>163</v>
      </c>
      <c r="C81" s="5">
        <v>6</v>
      </c>
      <c r="D81" s="5">
        <v>60</v>
      </c>
      <c r="F81" s="18" t="s">
        <v>201</v>
      </c>
      <c r="G81" s="25">
        <v>5.0242017091424468E-16</v>
      </c>
      <c r="H81" s="18"/>
      <c r="J81" s="18" t="s">
        <v>202</v>
      </c>
      <c r="K81" s="18">
        <v>2.4620213601504126</v>
      </c>
      <c r="L81" s="18"/>
    </row>
    <row r="82" spans="2:26" ht="15.75" customHeight="1">
      <c r="B82" s="7" t="s">
        <v>21</v>
      </c>
      <c r="C82" s="5">
        <v>4</v>
      </c>
      <c r="D82" s="5">
        <v>50</v>
      </c>
      <c r="F82" s="18" t="s">
        <v>202</v>
      </c>
      <c r="G82" s="18">
        <v>2.3974096448084543</v>
      </c>
      <c r="H82" s="18"/>
      <c r="J82" s="18" t="s">
        <v>203</v>
      </c>
      <c r="K82" s="18">
        <v>4.5834486047686468E-12</v>
      </c>
      <c r="L82" s="18"/>
    </row>
    <row r="83" spans="2:26" ht="15.75" customHeight="1">
      <c r="B83" s="7" t="s">
        <v>21</v>
      </c>
      <c r="C83" s="5">
        <v>7</v>
      </c>
      <c r="D83" s="5">
        <v>38</v>
      </c>
      <c r="F83" s="18" t="s">
        <v>203</v>
      </c>
      <c r="G83" s="18">
        <v>1.0048403418284894E-15</v>
      </c>
      <c r="H83" s="18"/>
      <c r="J83" s="22" t="s">
        <v>204</v>
      </c>
      <c r="K83" s="22">
        <v>2.7563859036706049</v>
      </c>
      <c r="L83" s="22"/>
    </row>
    <row r="84" spans="2:26" ht="15.75" customHeight="1">
      <c r="B84" s="7" t="s">
        <v>21</v>
      </c>
      <c r="C84" s="5">
        <v>3</v>
      </c>
      <c r="D84" s="5">
        <v>44</v>
      </c>
      <c r="F84" s="22" t="s">
        <v>204</v>
      </c>
      <c r="G84" s="22">
        <v>2.6699847957348912</v>
      </c>
      <c r="H84" s="22"/>
    </row>
    <row r="85" spans="2:26" ht="15.75" customHeight="1">
      <c r="B85" s="7" t="s">
        <v>163</v>
      </c>
      <c r="C85" s="5">
        <v>6</v>
      </c>
      <c r="D85" s="5">
        <v>40</v>
      </c>
    </row>
    <row r="86" spans="2:26" ht="15.75" customHeight="1">
      <c r="B86" s="7" t="s">
        <v>21</v>
      </c>
      <c r="C86" s="5">
        <v>1</v>
      </c>
      <c r="D86" s="5">
        <v>40</v>
      </c>
    </row>
    <row r="87" spans="2:26" ht="15.75" customHeight="1">
      <c r="B87" s="7" t="s">
        <v>21</v>
      </c>
      <c r="C87" s="5">
        <v>2</v>
      </c>
      <c r="D87" s="5">
        <v>30</v>
      </c>
    </row>
    <row r="88" spans="2:26" ht="15.75" customHeight="1">
      <c r="B88" s="7" t="s">
        <v>163</v>
      </c>
      <c r="C88" s="5">
        <v>5</v>
      </c>
      <c r="D88" s="5">
        <v>50</v>
      </c>
      <c r="K88" t="s">
        <v>205</v>
      </c>
    </row>
    <row r="89" spans="2:26" ht="15.75" customHeight="1">
      <c r="B89" s="7" t="s">
        <v>21</v>
      </c>
      <c r="C89" s="5">
        <v>2</v>
      </c>
      <c r="D89" s="5">
        <v>35</v>
      </c>
      <c r="N89" s="23" t="s">
        <v>179</v>
      </c>
      <c r="O89" s="59" t="s">
        <v>206</v>
      </c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1"/>
    </row>
    <row r="90" spans="2:26" ht="15.75" customHeight="1">
      <c r="B90" s="7" t="s">
        <v>21</v>
      </c>
      <c r="C90" s="5">
        <v>2</v>
      </c>
      <c r="D90" s="5">
        <v>31</v>
      </c>
    </row>
    <row r="91" spans="2:26" ht="15.75" customHeight="1">
      <c r="B91" s="7" t="s">
        <v>21</v>
      </c>
      <c r="C91" s="5">
        <v>1</v>
      </c>
      <c r="D91" s="5">
        <v>28</v>
      </c>
    </row>
    <row r="92" spans="2:26" ht="15.75" customHeight="1">
      <c r="B92" s="7" t="s">
        <v>163</v>
      </c>
      <c r="C92" s="5">
        <v>11</v>
      </c>
      <c r="D92" s="5">
        <v>20</v>
      </c>
    </row>
    <row r="93" spans="2:26" ht="15.75" customHeight="1">
      <c r="B93" s="7" t="s">
        <v>21</v>
      </c>
      <c r="C93" s="5">
        <v>5</v>
      </c>
      <c r="D93" s="5">
        <v>25</v>
      </c>
    </row>
    <row r="94" spans="2:26" ht="15.75" customHeight="1">
      <c r="B94" s="7" t="s">
        <v>163</v>
      </c>
      <c r="C94" s="5">
        <v>7</v>
      </c>
      <c r="D94" s="5">
        <v>17</v>
      </c>
    </row>
    <row r="95" spans="2:26" ht="15.75" customHeight="1">
      <c r="B95" s="7" t="s">
        <v>21</v>
      </c>
      <c r="C95" s="5">
        <v>3</v>
      </c>
      <c r="D95" s="5">
        <v>25</v>
      </c>
    </row>
    <row r="96" spans="2:26" ht="15.75" customHeight="1">
      <c r="B96" s="7" t="s">
        <v>21</v>
      </c>
      <c r="C96" s="5">
        <v>6</v>
      </c>
      <c r="D96" s="5">
        <v>25</v>
      </c>
    </row>
    <row r="97" spans="2:7" ht="15.75" customHeight="1">
      <c r="B97" s="7" t="s">
        <v>163</v>
      </c>
      <c r="C97" s="5">
        <v>7</v>
      </c>
      <c r="D97" s="5">
        <v>20</v>
      </c>
    </row>
    <row r="98" spans="2:7" ht="15.75" customHeight="1">
      <c r="B98" s="7" t="s">
        <v>163</v>
      </c>
      <c r="C98" s="5">
        <v>7</v>
      </c>
      <c r="D98" s="5">
        <v>15</v>
      </c>
    </row>
    <row r="99" spans="2:7" ht="15.75" customHeight="1">
      <c r="B99" s="7" t="s">
        <v>21</v>
      </c>
      <c r="C99" s="5">
        <v>3</v>
      </c>
      <c r="D99" s="5">
        <v>15</v>
      </c>
    </row>
    <row r="100" spans="2:7" ht="15.75" customHeight="1"/>
    <row r="101" spans="2:7" ht="15.75" customHeight="1"/>
    <row r="102" spans="2:7" ht="15.75" customHeight="1"/>
    <row r="103" spans="2:7" ht="15.75" customHeight="1"/>
    <row r="104" spans="2:7" ht="15.75" customHeight="1">
      <c r="B104" s="24" t="s">
        <v>207</v>
      </c>
      <c r="C104" s="24"/>
      <c r="D104" s="24"/>
    </row>
    <row r="105" spans="2:7" ht="15.75" customHeight="1"/>
    <row r="106" spans="2:7" ht="15.75" customHeight="1">
      <c r="B106" s="6" t="s">
        <v>208</v>
      </c>
      <c r="C106" s="56" t="s">
        <v>209</v>
      </c>
      <c r="D106" s="57"/>
      <c r="E106" s="57"/>
      <c r="F106" s="57"/>
      <c r="G106" s="57"/>
    </row>
    <row r="107" spans="2:7" ht="15.75" customHeight="1"/>
    <row r="108" spans="2:7" ht="15.75" customHeight="1">
      <c r="B108" s="3" t="s">
        <v>36</v>
      </c>
      <c r="C108" s="7"/>
    </row>
    <row r="109" spans="2:7" ht="15.75" customHeight="1"/>
    <row r="110" spans="2:7" ht="15.75" customHeight="1">
      <c r="B110" s="18" t="s">
        <v>210</v>
      </c>
      <c r="C110" s="18" t="s">
        <v>211</v>
      </c>
    </row>
    <row r="111" spans="2:7" ht="15.75" customHeight="1">
      <c r="B111" s="18" t="s">
        <v>212</v>
      </c>
      <c r="C111" t="s">
        <v>67</v>
      </c>
      <c r="D111" t="s">
        <v>69</v>
      </c>
      <c r="E111" t="s">
        <v>68</v>
      </c>
      <c r="F111" t="s">
        <v>213</v>
      </c>
    </row>
    <row r="112" spans="2:7" ht="15.75" customHeight="1">
      <c r="B112" s="19" t="s">
        <v>63</v>
      </c>
      <c r="C112" s="18">
        <v>7</v>
      </c>
      <c r="D112" s="18">
        <v>2</v>
      </c>
      <c r="E112" s="18">
        <v>3</v>
      </c>
      <c r="F112" s="18">
        <v>12</v>
      </c>
    </row>
    <row r="113" spans="2:8" ht="15.75" customHeight="1">
      <c r="B113" s="19" t="s">
        <v>213</v>
      </c>
      <c r="C113" s="18">
        <v>7</v>
      </c>
      <c r="D113" s="18">
        <v>2</v>
      </c>
      <c r="E113" s="18">
        <v>3</v>
      </c>
      <c r="F113" s="18">
        <v>12</v>
      </c>
    </row>
    <row r="114" spans="2:8" ht="15.75" customHeight="1"/>
    <row r="115" spans="2:8" ht="15.75" customHeight="1"/>
    <row r="116" spans="2:8" ht="15.75" customHeight="1"/>
    <row r="117" spans="2:8" ht="15.75" customHeight="1"/>
    <row r="118" spans="2:8" ht="15.75" customHeight="1"/>
    <row r="119" spans="2:8" ht="15.75" customHeight="1">
      <c r="B119" s="55" t="s">
        <v>37</v>
      </c>
      <c r="C119" s="53"/>
      <c r="D119" s="53"/>
      <c r="E119" s="53"/>
      <c r="F119" s="53"/>
      <c r="G119" s="53"/>
      <c r="H119" s="54"/>
    </row>
    <row r="120" spans="2:8" ht="15.75" customHeight="1"/>
    <row r="121" spans="2:8" ht="15.75" customHeight="1">
      <c r="B121" s="18" t="s">
        <v>214</v>
      </c>
      <c r="C121" s="18" t="s">
        <v>211</v>
      </c>
    </row>
    <row r="122" spans="2:8" ht="15.75" customHeight="1">
      <c r="B122" s="18" t="s">
        <v>212</v>
      </c>
      <c r="C122" t="s">
        <v>67</v>
      </c>
      <c r="D122" t="s">
        <v>68</v>
      </c>
      <c r="E122" t="s">
        <v>213</v>
      </c>
    </row>
    <row r="123" spans="2:8" ht="15.75" customHeight="1">
      <c r="B123" s="19" t="s">
        <v>63</v>
      </c>
      <c r="C123" s="18">
        <v>8</v>
      </c>
      <c r="D123" s="18">
        <v>4</v>
      </c>
      <c r="E123" s="18">
        <v>12</v>
      </c>
    </row>
    <row r="124" spans="2:8" ht="15.75" customHeight="1">
      <c r="B124" s="19" t="s">
        <v>213</v>
      </c>
      <c r="C124" s="18">
        <v>8</v>
      </c>
      <c r="D124" s="18">
        <v>4</v>
      </c>
      <c r="E124" s="18">
        <v>12</v>
      </c>
    </row>
    <row r="125" spans="2:8" ht="15.75" customHeight="1"/>
    <row r="126" spans="2:8" ht="15.75" customHeight="1"/>
    <row r="127" spans="2:8" ht="15.75" customHeight="1"/>
    <row r="128" spans="2:8" ht="15.75" customHeight="1"/>
    <row r="129" spans="2:8" ht="15.75" customHeight="1"/>
    <row r="130" spans="2:8" ht="15.75" customHeight="1">
      <c r="B130" s="55" t="s">
        <v>38</v>
      </c>
      <c r="C130" s="53"/>
      <c r="D130" s="53"/>
      <c r="E130" s="53"/>
      <c r="F130" s="53"/>
      <c r="G130" s="54"/>
    </row>
    <row r="131" spans="2:8" ht="15.75" customHeight="1"/>
    <row r="132" spans="2:8" ht="15.75" customHeight="1">
      <c r="B132" s="18" t="s">
        <v>215</v>
      </c>
      <c r="C132" s="18" t="s">
        <v>211</v>
      </c>
    </row>
    <row r="133" spans="2:8" ht="15.75" customHeight="1">
      <c r="B133" s="18" t="s">
        <v>212</v>
      </c>
      <c r="C133" t="s">
        <v>67</v>
      </c>
      <c r="D133" t="s">
        <v>69</v>
      </c>
      <c r="E133" t="s">
        <v>68</v>
      </c>
      <c r="F133" t="s">
        <v>97</v>
      </c>
      <c r="G133" t="s">
        <v>213</v>
      </c>
    </row>
    <row r="134" spans="2:8" ht="15.75" customHeight="1">
      <c r="B134" s="19" t="s">
        <v>63</v>
      </c>
      <c r="C134" s="18">
        <v>7</v>
      </c>
      <c r="D134" s="18">
        <v>1</v>
      </c>
      <c r="E134" s="18">
        <v>3</v>
      </c>
      <c r="F134" s="18">
        <v>1</v>
      </c>
      <c r="G134" s="18">
        <v>12</v>
      </c>
    </row>
    <row r="135" spans="2:8" ht="15.75" customHeight="1">
      <c r="B135" s="19" t="s">
        <v>213</v>
      </c>
      <c r="C135" s="18">
        <v>7</v>
      </c>
      <c r="D135" s="18">
        <v>1</v>
      </c>
      <c r="E135" s="18">
        <v>3</v>
      </c>
      <c r="F135" s="18">
        <v>1</v>
      </c>
      <c r="G135" s="18">
        <v>12</v>
      </c>
    </row>
    <row r="136" spans="2:8" ht="15.75" customHeight="1"/>
    <row r="137" spans="2:8" ht="15.75" customHeight="1"/>
    <row r="138" spans="2:8" ht="15.75" customHeight="1"/>
    <row r="139" spans="2:8" ht="15.75" customHeight="1"/>
    <row r="140" spans="2:8" ht="15.75" customHeight="1"/>
    <row r="141" spans="2:8" ht="15.75" customHeight="1"/>
    <row r="142" spans="2:8" ht="15.75" customHeight="1"/>
    <row r="143" spans="2:8" ht="15.75" customHeight="1"/>
    <row r="144" spans="2:8" ht="15.75" customHeight="1">
      <c r="B144" s="55" t="s">
        <v>39</v>
      </c>
      <c r="C144" s="53"/>
      <c r="D144" s="53"/>
      <c r="E144" s="53"/>
      <c r="F144" s="53"/>
      <c r="G144" s="53"/>
      <c r="H144" s="54"/>
    </row>
    <row r="145" spans="2:7" ht="15.75" customHeight="1"/>
    <row r="146" spans="2:7" ht="15.75" customHeight="1">
      <c r="B146" s="18" t="s">
        <v>216</v>
      </c>
      <c r="C146" s="18" t="s">
        <v>211</v>
      </c>
    </row>
    <row r="147" spans="2:7" ht="15.75" customHeight="1">
      <c r="B147" s="18" t="s">
        <v>212</v>
      </c>
      <c r="C147" t="s">
        <v>67</v>
      </c>
      <c r="D147" t="s">
        <v>68</v>
      </c>
      <c r="E147" t="s">
        <v>213</v>
      </c>
    </row>
    <row r="148" spans="2:7" ht="15.75" customHeight="1">
      <c r="B148" s="19" t="s">
        <v>63</v>
      </c>
      <c r="C148" s="18">
        <v>9</v>
      </c>
      <c r="D148" s="18">
        <v>3</v>
      </c>
      <c r="E148" s="18">
        <v>12</v>
      </c>
    </row>
    <row r="149" spans="2:7" ht="15.75" customHeight="1">
      <c r="B149" s="19" t="s">
        <v>213</v>
      </c>
      <c r="C149" s="18">
        <v>9</v>
      </c>
      <c r="D149" s="18">
        <v>3</v>
      </c>
      <c r="E149" s="18">
        <v>12</v>
      </c>
    </row>
    <row r="150" spans="2:7" ht="15.75" customHeight="1"/>
    <row r="151" spans="2:7" ht="15.75" customHeight="1"/>
    <row r="152" spans="2:7" ht="15.75" customHeight="1"/>
    <row r="153" spans="2:7" ht="15.75" customHeight="1"/>
    <row r="154" spans="2:7" ht="15.75" customHeight="1"/>
    <row r="155" spans="2:7" ht="15.75" customHeight="1"/>
    <row r="156" spans="2:7" ht="15.75" customHeight="1"/>
    <row r="157" spans="2:7" ht="15.75" customHeight="1">
      <c r="B157" s="55" t="s">
        <v>40</v>
      </c>
      <c r="C157" s="53"/>
      <c r="D157" s="53"/>
      <c r="E157" s="53"/>
      <c r="F157" s="54"/>
    </row>
    <row r="158" spans="2:7" ht="15.75" customHeight="1"/>
    <row r="159" spans="2:7" ht="15.75" customHeight="1">
      <c r="B159" s="18" t="s">
        <v>217</v>
      </c>
      <c r="C159" s="18" t="s">
        <v>211</v>
      </c>
    </row>
    <row r="160" spans="2:7" ht="15.75" customHeight="1">
      <c r="B160" s="18" t="s">
        <v>212</v>
      </c>
      <c r="C160" t="s">
        <v>67</v>
      </c>
      <c r="D160" t="s">
        <v>69</v>
      </c>
      <c r="E160" t="s">
        <v>68</v>
      </c>
      <c r="F160" t="s">
        <v>122</v>
      </c>
      <c r="G160" t="s">
        <v>213</v>
      </c>
    </row>
    <row r="161" spans="2:7" ht="15.75" customHeight="1">
      <c r="B161" s="19" t="s">
        <v>63</v>
      </c>
      <c r="C161" s="18">
        <v>8</v>
      </c>
      <c r="D161" s="18">
        <v>2</v>
      </c>
      <c r="E161" s="18">
        <v>1</v>
      </c>
      <c r="F161" s="18">
        <v>1</v>
      </c>
      <c r="G161" s="18">
        <v>12</v>
      </c>
    </row>
    <row r="162" spans="2:7" ht="15.75" customHeight="1">
      <c r="B162" s="19" t="s">
        <v>213</v>
      </c>
      <c r="C162" s="18">
        <v>8</v>
      </c>
      <c r="D162" s="18">
        <v>2</v>
      </c>
      <c r="E162" s="18">
        <v>1</v>
      </c>
      <c r="F162" s="18">
        <v>1</v>
      </c>
      <c r="G162" s="18">
        <v>12</v>
      </c>
    </row>
    <row r="163" spans="2:7" ht="15.75" customHeight="1"/>
    <row r="164" spans="2:7" ht="15.75" customHeight="1"/>
    <row r="165" spans="2:7" ht="15.75" customHeight="1"/>
    <row r="166" spans="2:7" ht="15.75" customHeight="1"/>
    <row r="167" spans="2:7" ht="15.75" customHeight="1"/>
    <row r="168" spans="2:7" ht="15.75" customHeight="1"/>
    <row r="169" spans="2:7" ht="15.75" customHeight="1"/>
    <row r="170" spans="2:7" ht="15.75" customHeight="1"/>
    <row r="171" spans="2:7" ht="15.75" customHeight="1"/>
    <row r="172" spans="2:7" ht="15.75" customHeight="1"/>
    <row r="173" spans="2:7" ht="15.75" customHeight="1"/>
    <row r="174" spans="2:7" ht="15.75" customHeight="1"/>
    <row r="175" spans="2:7" ht="15.75" customHeight="1"/>
    <row r="176" spans="2:7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B2:C2"/>
    <mergeCell ref="C8:E8"/>
    <mergeCell ref="C9:E9"/>
    <mergeCell ref="C14:L14"/>
    <mergeCell ref="C4:F4"/>
    <mergeCell ref="C65:E65"/>
    <mergeCell ref="C63:E63"/>
    <mergeCell ref="O89:Z89"/>
    <mergeCell ref="O30:Z30"/>
    <mergeCell ref="C106:G106"/>
    <mergeCell ref="C64:E64"/>
    <mergeCell ref="C59:F59"/>
    <mergeCell ref="B119:H119"/>
    <mergeCell ref="B130:G130"/>
    <mergeCell ref="B144:H144"/>
    <mergeCell ref="B157:F157"/>
    <mergeCell ref="C69:L69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Questionnaires</vt:lpstr>
      <vt:lpstr>Hoja1</vt:lpstr>
      <vt:lpstr>Hypothesis testing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Guarín</dc:creator>
  <cp:lastModifiedBy>HUGO RICARDO GUARIN VILLAMIZAR</cp:lastModifiedBy>
  <dcterms:created xsi:type="dcterms:W3CDTF">2019-01-08T20:11:39Z</dcterms:created>
  <dcterms:modified xsi:type="dcterms:W3CDTF">2019-11-12T22:11:27Z</dcterms:modified>
</cp:coreProperties>
</file>